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ebb\Box Sync\Millennium Health\C. Business Materials\HCCA\2021\"/>
    </mc:Choice>
  </mc:AlternateContent>
  <xr:revisionPtr revIDLastSave="0" documentId="13_ncr:1_{EEE02EF6-7A40-446B-845C-C8415678D290}" xr6:coauthVersionLast="44" xr6:coauthVersionMax="44" xr10:uidLastSave="{00000000-0000-0000-0000-000000000000}"/>
  <bookViews>
    <workbookView xWindow="33720" yWindow="-120" windowWidth="29040" windowHeight="15840" xr2:uid="{00000000-000D-0000-FFFF-FFFF00000000}"/>
  </bookViews>
  <sheets>
    <sheet name="Summary" sheetId="1" r:id="rId1"/>
    <sheet name="Element 1" sheetId="2" r:id="rId2"/>
    <sheet name="Element 2" sheetId="5" r:id="rId3"/>
    <sheet name="Element 3" sheetId="6" r:id="rId4"/>
    <sheet name="Element 4" sheetId="7" r:id="rId5"/>
    <sheet name="Element 5" sheetId="8" r:id="rId6"/>
    <sheet name="Element 6" sheetId="9" r:id="rId7"/>
    <sheet name="Element 7" sheetId="10" r:id="rId8"/>
  </sheets>
  <definedNames>
    <definedName name="_xlnm._FilterDatabase" localSheetId="1" hidden="1">'Element 1'!$A$3:$H$66</definedName>
    <definedName name="_xlnm._FilterDatabase" localSheetId="2" hidden="1">'Element 2'!$A$3:$M$72</definedName>
    <definedName name="_xlnm._FilterDatabase" localSheetId="3" hidden="1">'Element 3'!$A$3:$M$45</definedName>
    <definedName name="_xlnm._FilterDatabase" localSheetId="4" hidden="1">'Element 4'!$A$3:$D$54</definedName>
    <definedName name="_xlnm._FilterDatabase" localSheetId="5" hidden="1">'Element 5'!$A$3:$D$82</definedName>
    <definedName name="_xlnm._FilterDatabase" localSheetId="6" hidden="1">'Element 6'!$A$3:$M$38</definedName>
    <definedName name="_xlnm._FilterDatabase" localSheetId="7" hidden="1">'Element 7'!$A$3:$H$75</definedName>
    <definedName name="_xlnm.Print_Area" localSheetId="1">'Element 1'!$A$1:$H$65</definedName>
    <definedName name="_xlnm.Print_Area" localSheetId="2">'Element 2'!$A$1:$H$71</definedName>
    <definedName name="_xlnm.Print_Area" localSheetId="3">'Element 3'!$A$1:$H$43</definedName>
    <definedName name="_xlnm.Print_Area" localSheetId="4">'Element 4'!$A$1:$H$52</definedName>
    <definedName name="_xlnm.Print_Area" localSheetId="5">'Element 5'!$A$1:$H$80</definedName>
    <definedName name="_xlnm.Print_Area" localSheetId="6">'Element 6'!$A$1:$H$37</definedName>
    <definedName name="_xlnm.Print_Area" localSheetId="7">'Element 7'!$A$1:$H$74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B23" i="1"/>
  <c r="B22" i="1"/>
  <c r="B21" i="1"/>
  <c r="B20" i="1"/>
  <c r="B19" i="1"/>
  <c r="B18" i="1"/>
  <c r="B17" i="1"/>
  <c r="G35" i="1"/>
  <c r="G34" i="1"/>
  <c r="G33" i="1"/>
  <c r="G32" i="1"/>
  <c r="G31" i="1"/>
  <c r="G30" i="1"/>
  <c r="G29" i="1"/>
  <c r="D35" i="1"/>
  <c r="D34" i="1"/>
  <c r="D33" i="1"/>
  <c r="D32" i="1"/>
  <c r="D31" i="1"/>
  <c r="D30" i="1"/>
  <c r="D29" i="1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4" i="10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4" i="9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4" i="8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4" i="7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" i="6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4" i="5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C11" i="1" l="1"/>
  <c r="E12" i="1" l="1"/>
  <c r="E11" i="1"/>
  <c r="E10" i="1"/>
  <c r="E9" i="1"/>
  <c r="E8" i="1"/>
  <c r="E7" i="1"/>
  <c r="E6" i="1"/>
  <c r="B12" i="1" l="1"/>
  <c r="B11" i="1"/>
  <c r="B10" i="1"/>
  <c r="B9" i="1"/>
  <c r="B8" i="1"/>
  <c r="B7" i="1"/>
  <c r="B6" i="1"/>
  <c r="C47" i="1" l="1"/>
  <c r="C46" i="1"/>
  <c r="C45" i="1"/>
  <c r="C44" i="1"/>
  <c r="C43" i="1"/>
  <c r="C42" i="1"/>
  <c r="C41" i="1"/>
  <c r="C48" i="1" l="1"/>
  <c r="F35" i="1"/>
  <c r="F34" i="1"/>
  <c r="F33" i="1"/>
  <c r="F32" i="1"/>
  <c r="F31" i="1"/>
  <c r="F30" i="1"/>
  <c r="F29" i="1"/>
  <c r="E35" i="1"/>
  <c r="E34" i="1"/>
  <c r="E33" i="1"/>
  <c r="E32" i="1"/>
  <c r="E31" i="1"/>
  <c r="E30" i="1"/>
  <c r="E29" i="1"/>
  <c r="C33" i="1"/>
  <c r="C34" i="1"/>
  <c r="C32" i="1"/>
  <c r="C31" i="1"/>
  <c r="C30" i="1"/>
  <c r="C35" i="1"/>
  <c r="C29" i="1"/>
  <c r="D46" i="1" l="1"/>
  <c r="B46" i="1" s="1"/>
  <c r="D41" i="1"/>
  <c r="B41" i="1" s="1"/>
  <c r="D47" i="1"/>
  <c r="B47" i="1" s="1"/>
  <c r="D45" i="1"/>
  <c r="B45" i="1" s="1"/>
  <c r="D44" i="1"/>
  <c r="B44" i="1" s="1"/>
  <c r="D43" i="1"/>
  <c r="B43" i="1" s="1"/>
  <c r="D42" i="1"/>
  <c r="B42" i="1" s="1"/>
  <c r="E36" i="1"/>
  <c r="D36" i="1"/>
  <c r="F36" i="1"/>
  <c r="G36" i="1"/>
  <c r="B29" i="1"/>
  <c r="B35" i="1"/>
  <c r="B34" i="1"/>
  <c r="B33" i="1"/>
  <c r="B32" i="1"/>
  <c r="B31" i="1"/>
  <c r="B30" i="1"/>
  <c r="C36" i="1"/>
  <c r="B48" i="1" l="1"/>
  <c r="D48" i="1"/>
  <c r="B36" i="1"/>
  <c r="M50" i="7"/>
  <c r="M29" i="6"/>
  <c r="M71" i="10" l="1"/>
  <c r="M73" i="10"/>
  <c r="M80" i="8"/>
  <c r="M49" i="7"/>
  <c r="M51" i="7"/>
  <c r="M5" i="6"/>
  <c r="M11" i="6"/>
  <c r="M30" i="6"/>
  <c r="M32" i="6"/>
  <c r="M4" i="6"/>
  <c r="M69" i="5"/>
  <c r="M71" i="5"/>
  <c r="M51" i="5" l="1"/>
  <c r="M35" i="9"/>
  <c r="M67" i="10"/>
  <c r="M78" i="8"/>
  <c r="M72" i="8"/>
  <c r="M22" i="5"/>
  <c r="M31" i="10"/>
  <c r="M64" i="8"/>
  <c r="M33" i="6"/>
  <c r="M9" i="5"/>
  <c r="M33" i="7"/>
  <c r="M54" i="5"/>
  <c r="M64" i="10"/>
  <c r="M23" i="10"/>
  <c r="M8" i="10"/>
  <c r="M55" i="10"/>
  <c r="M25" i="6"/>
  <c r="M16" i="10"/>
  <c r="M7" i="6"/>
  <c r="M67" i="5"/>
  <c r="M36" i="6"/>
  <c r="M4" i="10"/>
  <c r="M11" i="10"/>
  <c r="M20" i="10"/>
  <c r="M52" i="8"/>
  <c r="M28" i="7"/>
  <c r="M4" i="7"/>
  <c r="M45" i="7"/>
  <c r="M12" i="6"/>
  <c r="M41" i="6"/>
  <c r="M35" i="10"/>
  <c r="M27" i="10"/>
  <c r="M41" i="10"/>
  <c r="M39" i="10"/>
  <c r="M46" i="10"/>
  <c r="M58" i="10"/>
  <c r="M10" i="9"/>
  <c r="M24" i="9"/>
  <c r="M4" i="9"/>
  <c r="M40" i="8"/>
  <c r="M4" i="8"/>
  <c r="M30" i="8"/>
  <c r="M39" i="7"/>
  <c r="M35" i="7"/>
  <c r="M44" i="5"/>
  <c r="M36" i="5"/>
  <c r="M59" i="5"/>
  <c r="M12" i="5"/>
  <c r="M24" i="5"/>
  <c r="M4" i="5"/>
  <c r="M39" i="5"/>
  <c r="M62" i="2"/>
  <c r="M51" i="2"/>
  <c r="M63" i="2" l="1"/>
  <c r="M60" i="2"/>
  <c r="M4" i="2"/>
  <c r="M22" i="2"/>
  <c r="M81" i="8"/>
  <c r="M75" i="10"/>
  <c r="M38" i="9"/>
  <c r="M44" i="6"/>
  <c r="M72" i="5"/>
  <c r="M11" i="2"/>
  <c r="M53" i="7"/>
  <c r="M29" i="2"/>
  <c r="M14" i="2"/>
  <c r="M44" i="2"/>
  <c r="M54" i="2"/>
  <c r="M66" i="2" l="1"/>
  <c r="D12" i="1" l="1"/>
  <c r="C12" i="1"/>
  <c r="D11" i="1"/>
  <c r="D10" i="1"/>
  <c r="C10" i="1"/>
  <c r="D9" i="1"/>
  <c r="C9" i="1"/>
  <c r="D8" i="1"/>
  <c r="C8" i="1"/>
  <c r="D7" i="1"/>
  <c r="C7" i="1"/>
  <c r="D6" i="1"/>
  <c r="C6" i="1"/>
  <c r="E13" i="1" l="1"/>
  <c r="D13" i="1" l="1"/>
  <c r="C13" i="1" l="1"/>
  <c r="B13" i="1" l="1"/>
</calcChain>
</file>

<file path=xl/sharedStrings.xml><?xml version="1.0" encoding="utf-8"?>
<sst xmlns="http://schemas.openxmlformats.org/spreadsheetml/2006/main" count="640" uniqueCount="526">
  <si>
    <t>Element 1</t>
  </si>
  <si>
    <t>Element 2</t>
  </si>
  <si>
    <t>Current Status</t>
  </si>
  <si>
    <t>Complete</t>
  </si>
  <si>
    <t>In Progress</t>
  </si>
  <si>
    <t>Item</t>
  </si>
  <si>
    <t>Status</t>
  </si>
  <si>
    <t>Comments</t>
  </si>
  <si>
    <t>Element 3</t>
  </si>
  <si>
    <t>Element 4</t>
  </si>
  <si>
    <t>Element 5</t>
  </si>
  <si>
    <t>Element 6</t>
  </si>
  <si>
    <t>Element 7</t>
  </si>
  <si>
    <t>ELEMENT 1 | Standards, Policies, and Procedures</t>
  </si>
  <si>
    <t>ELEMENT 2 | Compliance Program Administration</t>
  </si>
  <si>
    <t>ELEMENT 3 | Screening and Evaluation of Employees, Physicians, Vendors, and other Agents</t>
  </si>
  <si>
    <t>ELEMENT 4 | Communication, Education, and Training on Compliance Issues</t>
  </si>
  <si>
    <t>ELEMENT 5 | Monitoring, Auditing, and Internal Reporting Systems</t>
  </si>
  <si>
    <t>ELEMENT 6 | Discipline for Non-Compliance</t>
  </si>
  <si>
    <t>ELEMENT 7 | Investigations and Remedial Measures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</si>
  <si>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</si>
  <si>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</si>
  <si>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</si>
  <si>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</si>
  <si>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</si>
  <si>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</si>
  <si>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</si>
  <si>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</si>
  <si>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</si>
  <si>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</si>
  <si>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</si>
  <si>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</si>
  <si>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</si>
  <si>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</si>
  <si>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</si>
  <si>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</si>
  <si>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</si>
  <si>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</si>
  <si>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</si>
  <si>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</si>
  <si>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</si>
  <si>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</si>
  <si>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</si>
  <si>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</si>
  <si>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</si>
  <si>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</si>
  <si>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</si>
  <si>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</si>
  <si>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</si>
  <si>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</si>
  <si>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</si>
  <si>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</si>
  <si>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</si>
  <si>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</si>
  <si>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</si>
  <si>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</si>
  <si>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</si>
  <si>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</si>
  <si>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</si>
  <si>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</si>
  <si>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</si>
  <si>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</si>
  <si>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</si>
  <si>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</si>
  <si>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</si>
  <si>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</si>
  <si>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</si>
  <si>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</si>
  <si>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</si>
  <si>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</si>
  <si>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</si>
  <si>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</si>
  <si>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</si>
  <si>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</si>
  <si>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</si>
  <si>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</si>
  <si>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</si>
  <si>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</si>
  <si>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</si>
  <si>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</si>
  <si>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</si>
  <si>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</si>
  <si>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</si>
  <si>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</si>
  <si>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</si>
  <si>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</si>
  <si>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</si>
  <si>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</si>
  <si>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</si>
  <si>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</si>
  <si>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</si>
  <si>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</si>
  <si>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</si>
  <si>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</si>
  <si>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</si>
  <si>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</si>
  <si>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</si>
  <si>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</si>
  <si>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</si>
  <si>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</si>
  <si>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</si>
  <si>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</si>
  <si>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</si>
  <si>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</si>
  <si>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</si>
  <si>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</si>
  <si>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</si>
  <si>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</si>
  <si>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</si>
  <si>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</si>
  <si>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</si>
  <si>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</si>
  <si>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</si>
  <si>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</si>
  <si>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</si>
  <si>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</si>
  <si>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</si>
  <si>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</si>
  <si>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</si>
  <si>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</si>
  <si>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</si>
  <si>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</si>
  <si>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</si>
  <si>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</si>
  <si>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</si>
  <si>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</si>
  <si>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</si>
  <si>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</si>
  <si>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</si>
  <si>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</si>
  <si>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</si>
  <si>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</si>
  <si>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</si>
  <si>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</si>
  <si>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</si>
  <si>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</si>
  <si>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</si>
  <si>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</si>
  <si>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</si>
  <si>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</si>
  <si>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</si>
  <si>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</si>
  <si>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</si>
  <si>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</si>
  <si>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</si>
  <si>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</si>
  <si>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</si>
  <si>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</si>
  <si>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</si>
  <si>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</si>
  <si>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</si>
  <si>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</si>
  <si>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</si>
  <si>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</si>
  <si>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</si>
  <si>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</si>
  <si>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</si>
  <si>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</si>
  <si>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</si>
  <si>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</si>
  <si>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</si>
  <si>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</si>
  <si>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</si>
  <si>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</si>
  <si>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</si>
  <si>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</si>
  <si>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</si>
  <si>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</si>
  <si>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</si>
  <si>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</si>
  <si>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</si>
  <si>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</si>
  <si>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</si>
  <si>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</si>
  <si>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</si>
  <si>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</si>
  <si>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</si>
  <si>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</si>
  <si>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</si>
  <si>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</si>
  <si>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</si>
  <si>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</si>
  <si>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</si>
  <si>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</si>
  <si>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</si>
  <si>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</si>
  <si>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</si>
  <si>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</si>
  <si>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</si>
  <si>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</si>
  <si>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</si>
  <si>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</si>
  <si>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</si>
  <si>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</si>
  <si>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</si>
  <si>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</si>
  <si>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</si>
  <si>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</si>
  <si>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</si>
  <si>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</si>
  <si>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</si>
  <si>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</si>
  <si>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</si>
  <si>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</si>
  <si>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</si>
  <si>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</si>
  <si>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</si>
  <si>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</si>
  <si>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</si>
  <si>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</si>
  <si>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</si>
  <si>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</si>
  <si>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</si>
  <si>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</si>
  <si>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</si>
  <si>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</si>
  <si>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</si>
  <si>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</si>
  <si>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</si>
  <si>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</si>
  <si>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</si>
  <si>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</si>
  <si>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</si>
  <si>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</si>
  <si>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</si>
  <si>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</si>
  <si>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</si>
  <si>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</si>
  <si>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</si>
  <si>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</si>
  <si>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</si>
  <si>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</si>
  <si>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</si>
  <si>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</si>
  <si>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</si>
  <si>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</si>
  <si>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</si>
  <si>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</si>
  <si>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</si>
  <si>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</si>
  <si>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</si>
  <si>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</si>
  <si>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</si>
  <si>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</si>
  <si>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</si>
  <si>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</si>
  <si>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</si>
  <si>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</si>
  <si>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</si>
  <si>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</si>
  <si>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</si>
  <si>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</si>
  <si>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</si>
  <si>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</si>
  <si>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</si>
  <si>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</si>
  <si>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</si>
  <si>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</si>
  <si>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</si>
  <si>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</si>
  <si>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</si>
  <si>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</si>
  <si>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</si>
  <si>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</si>
  <si>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</si>
  <si>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</si>
  <si>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</si>
  <si>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</si>
  <si>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</si>
  <si>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</si>
  <si>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</si>
  <si>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</si>
  <si>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</si>
  <si>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</si>
  <si>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</si>
  <si>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</si>
  <si>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</si>
  <si>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</si>
  <si>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</si>
  <si>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</si>
  <si>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</si>
  <si>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</si>
  <si>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</si>
  <si>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</si>
  <si>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</si>
  <si>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</si>
  <si>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</si>
  <si>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</si>
  <si>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</si>
  <si>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</si>
  <si>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</si>
  <si>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</si>
  <si>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5.56</t>
  </si>
  <si>
    <t>5.57</t>
  </si>
  <si>
    <t>5.58</t>
  </si>
  <si>
    <t>5.59</t>
  </si>
  <si>
    <t>5.60</t>
  </si>
  <si>
    <t>5.61</t>
  </si>
  <si>
    <t>5.62</t>
  </si>
  <si>
    <t>5.63</t>
  </si>
  <si>
    <t>5.64</t>
  </si>
  <si>
    <t>5.65</t>
  </si>
  <si>
    <t>5.66</t>
  </si>
  <si>
    <t>5.67</t>
  </si>
  <si>
    <t>5.68</t>
  </si>
  <si>
    <t>5.69</t>
  </si>
  <si>
    <t>5.70</t>
  </si>
  <si>
    <t>5.71</t>
  </si>
  <si>
    <t>5.72</t>
  </si>
  <si>
    <t>5.73</t>
  </si>
  <si>
    <t>5.74</t>
  </si>
  <si>
    <t>5.75</t>
  </si>
  <si>
    <t>5.76</t>
  </si>
  <si>
    <t>5.77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</si>
  <si>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</si>
  <si>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</si>
  <si>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</si>
  <si>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</si>
  <si>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</si>
  <si>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</si>
  <si>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</si>
  <si>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</si>
  <si>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</si>
  <si>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</si>
  <si>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</si>
  <si>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</si>
  <si>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</si>
  <si>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</si>
  <si>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</si>
  <si>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</si>
  <si>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</si>
  <si>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</si>
  <si>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</si>
  <si>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</si>
  <si>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</si>
  <si>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</si>
  <si>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</si>
  <si>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</si>
  <si>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</si>
  <si>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</si>
  <si>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</si>
  <si>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</si>
  <si>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</si>
  <si>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</si>
  <si>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</si>
  <si>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</si>
  <si>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</si>
  <si>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</si>
  <si>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</si>
  <si>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</si>
  <si>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</si>
  <si>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</si>
  <si>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</si>
  <si>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</si>
  <si>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</si>
  <si>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</si>
  <si>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</si>
  <si>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</si>
  <si>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</si>
  <si>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</si>
  <si>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</si>
  <si>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</si>
  <si>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</si>
  <si>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</si>
  <si>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</si>
  <si>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</si>
  <si>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</si>
  <si>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</si>
  <si>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</si>
  <si>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</si>
  <si>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</si>
  <si>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</si>
  <si>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</si>
  <si>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</si>
  <si>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</si>
  <si>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</si>
  <si>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</si>
  <si>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</si>
  <si>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</si>
  <si>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</si>
  <si>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</si>
  <si>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</si>
  <si>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</si>
  <si>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</si>
  <si>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</si>
  <si>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</si>
  <si>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</si>
  <si>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</si>
  <si>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</si>
  <si>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</si>
  <si>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</si>
  <si>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</si>
  <si>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</si>
  <si>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</si>
  <si>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</si>
  <si>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</si>
  <si>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</si>
  <si>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</si>
  <si>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</si>
  <si>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</si>
  <si>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</si>
  <si>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</si>
  <si>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</si>
  <si>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</si>
  <si>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</si>
  <si>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</si>
  <si>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</si>
  <si>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</si>
  <si>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</si>
  <si>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</si>
  <si>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7.64</t>
  </si>
  <si>
    <t>7.65</t>
  </si>
  <si>
    <t>7.66</t>
  </si>
  <si>
    <t>7.67</t>
  </si>
  <si>
    <t>7.68</t>
  </si>
  <si>
    <t>7.69</t>
  </si>
  <si>
    <t>7.70</t>
  </si>
  <si>
    <t>7.71</t>
  </si>
  <si>
    <t>Deferred</t>
  </si>
  <si>
    <t>Not Started</t>
  </si>
  <si>
    <t>Total</t>
  </si>
  <si>
    <t>Totals</t>
  </si>
  <si>
    <t>Access</t>
  </si>
  <si>
    <t>Accountability</t>
  </si>
  <si>
    <t>Review/Approval Process</t>
  </si>
  <si>
    <t>Quality</t>
  </si>
  <si>
    <t>Assessment</t>
  </si>
  <si>
    <t>Code of Conduct</t>
  </si>
  <si>
    <t>Updates</t>
  </si>
  <si>
    <t>Understanding</t>
  </si>
  <si>
    <t>Compliance Plan</t>
  </si>
  <si>
    <t>Confidentiality Statements</t>
  </si>
  <si>
    <t>Enforcement</t>
  </si>
  <si>
    <t>Overall Score</t>
  </si>
  <si>
    <t>Element 1 Category</t>
  </si>
  <si>
    <t>Board of Directors</t>
  </si>
  <si>
    <t>Compliance Budget</t>
  </si>
  <si>
    <t>Compliance Committees</t>
  </si>
  <si>
    <t>Compliance Officer</t>
  </si>
  <si>
    <t>Staffing</t>
  </si>
  <si>
    <t>Culture</t>
  </si>
  <si>
    <t>Incentives</t>
  </si>
  <si>
    <t>Performance Evaluation</t>
  </si>
  <si>
    <t>Risk Assessments</t>
  </si>
  <si>
    <t>Compliance Work Plan</t>
  </si>
  <si>
    <t>Legal Counsel's Role</t>
  </si>
  <si>
    <t>Other</t>
  </si>
  <si>
    <t>Element 2 Category</t>
  </si>
  <si>
    <t>Accountability for Screening</t>
  </si>
  <si>
    <t>Conflict of Interest</t>
  </si>
  <si>
    <t>Employee Accountability</t>
  </si>
  <si>
    <t>Employee Disclosure</t>
  </si>
  <si>
    <t>Employee Screening</t>
  </si>
  <si>
    <t>Exit Interviews</t>
  </si>
  <si>
    <t>High Risk Screening</t>
  </si>
  <si>
    <t>Licensure</t>
  </si>
  <si>
    <t>Response to Exclusion</t>
  </si>
  <si>
    <t>Response to Screening</t>
  </si>
  <si>
    <t>Vendor</t>
  </si>
  <si>
    <t>Vendor Screening</t>
  </si>
  <si>
    <t>Element 3 Category</t>
  </si>
  <si>
    <t>Element 4 Category</t>
  </si>
  <si>
    <t>Training</t>
  </si>
  <si>
    <t>Awareness</t>
  </si>
  <si>
    <t>Board</t>
  </si>
  <si>
    <t>Communication</t>
  </si>
  <si>
    <t>Competency</t>
  </si>
  <si>
    <t>Cluture</t>
  </si>
  <si>
    <t>Vendors and Volunteers</t>
  </si>
  <si>
    <t>Element 5 Category</t>
  </si>
  <si>
    <t>Reporting System</t>
  </si>
  <si>
    <t>Monitoring and Auditing Work Plan</t>
  </si>
  <si>
    <t>Audit Process</t>
  </si>
  <si>
    <t>Corrective Action Plans</t>
  </si>
  <si>
    <t>Auditors</t>
  </si>
  <si>
    <t>Non-Retaliation</t>
  </si>
  <si>
    <t>Vendor Oversight</t>
  </si>
  <si>
    <t>Element 6 Category</t>
  </si>
  <si>
    <t>Consistency</t>
  </si>
  <si>
    <t>Documentation</t>
  </si>
  <si>
    <t>Promotion Criteria</t>
  </si>
  <si>
    <t>Element 7 Category</t>
  </si>
  <si>
    <t>Guidelines for Conducting an Investigation</t>
  </si>
  <si>
    <t>Content of Investigation Files</t>
  </si>
  <si>
    <t>Quality and Consistency of Investigations</t>
  </si>
  <si>
    <t>Tracking and Trending Investigations</t>
  </si>
  <si>
    <t>Escalation of Investigations</t>
  </si>
  <si>
    <t>Communication of Investigation Outcomes</t>
  </si>
  <si>
    <t>Training of Investigators</t>
  </si>
  <si>
    <t>Professionalism and Competency of Investigators</t>
  </si>
  <si>
    <t>Independence of Investigator</t>
  </si>
  <si>
    <t>Involvement of Legal Counsel</t>
  </si>
  <si>
    <t>Timeliness of Response</t>
  </si>
  <si>
    <t>Corrective Action Plans/Remedial Measures</t>
  </si>
  <si>
    <t>Root Cause Analysis</t>
  </si>
  <si>
    <t>Adherence to Non-Retaliation Policy</t>
  </si>
  <si>
    <t>Government Inquiries/Investigations</t>
  </si>
  <si>
    <t>Monitoring Results</t>
  </si>
  <si>
    <t>Awareness of Investigation Process</t>
  </si>
  <si>
    <t>Contract Provisions Regarding Investigations</t>
  </si>
  <si>
    <t>Yes</t>
  </si>
  <si>
    <t>No</t>
  </si>
  <si>
    <t>Show a policy/rules on what the organization says about control (33%)</t>
  </si>
  <si>
    <t>Procedure or process/implementation of the rules (33%)</t>
  </si>
  <si>
    <t>Implementation - show evidence or prove that the discussed procedures are being followed. (33%)</t>
  </si>
  <si>
    <t>Score - Compliance Methodology (Inverted HITRUST)</t>
  </si>
  <si>
    <t>Category Score- Compliance Methodology</t>
  </si>
  <si>
    <t>Not Applicable - Repeat Metric</t>
  </si>
  <si>
    <t>Implement Later - Planned</t>
  </si>
  <si>
    <t>Implement Later - Not Planned</t>
  </si>
  <si>
    <t>Deferral Reasons</t>
  </si>
  <si>
    <t xml:space="preserve">Total </t>
  </si>
  <si>
    <t>move to column E</t>
  </si>
  <si>
    <t>Complete - Duplicate</t>
  </si>
  <si>
    <t>Evidence of Completion?</t>
  </si>
  <si>
    <t>Evidence Location</t>
  </si>
  <si>
    <t>Documentation Verified</t>
  </si>
  <si>
    <t>Score - Compliance Methodology</t>
  </si>
  <si>
    <t>Scores</t>
  </si>
  <si>
    <t>Not Applicable - Does Not Fit Organization</t>
  </si>
  <si>
    <t>Not Currently Applicable to Organization</t>
  </si>
  <si>
    <t>Deferral Reason (If Applicable)</t>
  </si>
  <si>
    <t xml:space="preserve">Score - Compliance Methodology </t>
  </si>
  <si>
    <t>Not Applicable - Does Not Fit The Organization</t>
  </si>
  <si>
    <t>Applicable Metrics</t>
  </si>
  <si>
    <t xml:space="preserve">Not Applicable Metrics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</si>
</sst>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1" fillId="0" borderId="1" xfId="0" applyFont="1" applyBorder="1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Fill="1" applyBorder="1"/>
    <xf numFmtId="0" fontId="1" fillId="0" borderId="4" xfId="1" applyNumberFormat="1" applyFont="1" applyBorder="1" applyAlignment="1">
      <alignment horizontal="center"/>
    </xf>
    <xf numFmtId="0" fontId="0" fillId="0" borderId="4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0" fillId="4" borderId="0" xfId="0" applyFill="1"/>
    <xf numFmtId="2" fontId="1" fillId="0" borderId="1" xfId="0" applyNumberFormat="1" applyFont="1" applyFill="1" applyBorder="1"/>
    <xf numFmtId="164" fontId="1" fillId="0" borderId="1" xfId="0" applyNumberFormat="1" applyFont="1" applyFill="1" applyBorder="1"/>
    <xf numFmtId="0" fontId="4" fillId="0" borderId="16" xfId="2" applyBorder="1"/>
    <xf numFmtId="0" fontId="0" fillId="0" borderId="17" xfId="0" applyBorder="1"/>
    <xf numFmtId="0" fontId="1" fillId="0" borderId="11" xfId="0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4" borderId="0" xfId="0" applyFont="1" applyFill="1"/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0" fillId="0" borderId="25" xfId="0" applyFill="1" applyBorder="1"/>
    <xf numFmtId="0" fontId="1" fillId="0" borderId="19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textRotation="90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2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4" borderId="0" xfId="0" applyFill="1" applyAlignment="1">
      <alignment wrapText="1"/>
    </xf>
    <xf numFmtId="0" fontId="4" fillId="0" borderId="1" xfId="2" applyBorder="1"/>
    <xf numFmtId="0" fontId="2" fillId="0" borderId="0" xfId="0" applyFont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0" fillId="0" borderId="25" xfId="0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7" fillId="0" borderId="0" xfId="0" applyFont="1"/>
    <xf numFmtId="0" fontId="2" fillId="0" borderId="1" xfId="0" applyFont="1" applyBorder="1" applyAlignment="1">
      <alignment horizontal="center" textRotation="90"/>
    </xf>
    <xf numFmtId="0" fontId="2" fillId="0" borderId="0" xfId="0" applyFont="1" applyFill="1" applyBorder="1" applyAlignment="1">
      <alignment horizontal="center" textRotation="90"/>
    </xf>
    <xf numFmtId="0" fontId="2" fillId="0" borderId="3" xfId="0" applyNumberFormat="1" applyFont="1" applyFill="1" applyBorder="1" applyAlignment="1">
      <alignment horizontal="center" textRotation="90"/>
    </xf>
    <xf numFmtId="0" fontId="2" fillId="0" borderId="0" xfId="0" applyFont="1" applyAlignment="1">
      <alignment horizontal="center" wrapText="1"/>
    </xf>
    <xf numFmtId="0" fontId="8" fillId="0" borderId="0" xfId="0" applyFont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5" borderId="1" xfId="0" applyFont="1" applyFill="1" applyBorder="1"/>
    <xf numFmtId="0" fontId="1" fillId="5" borderId="0" xfId="0" applyFont="1" applyFill="1"/>
    <xf numFmtId="0" fontId="1" fillId="5" borderId="0" xfId="0" applyFont="1" applyFill="1" applyBorder="1"/>
    <xf numFmtId="0" fontId="10" fillId="5" borderId="0" xfId="0" applyFont="1" applyFill="1"/>
    <xf numFmtId="0" fontId="9" fillId="5" borderId="1" xfId="0" applyFont="1" applyFill="1" applyBorder="1"/>
    <xf numFmtId="0" fontId="9" fillId="5" borderId="1" xfId="0" applyFont="1" applyFill="1" applyBorder="1" applyAlignment="1">
      <alignment wrapText="1"/>
    </xf>
    <xf numFmtId="0" fontId="9" fillId="5" borderId="0" xfId="0" applyFont="1" applyFill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1" fillId="5" borderId="1" xfId="0" applyNumberFormat="1" applyFont="1" applyFill="1" applyBorder="1"/>
    <xf numFmtId="0" fontId="2" fillId="0" borderId="0" xfId="0" applyFont="1" applyBorder="1" applyAlignment="1">
      <alignment horizontal="center" textRotation="90" wrapText="1"/>
    </xf>
    <xf numFmtId="0" fontId="1" fillId="0" borderId="0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1" fillId="5" borderId="0" xfId="0" applyFont="1" applyFill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0" borderId="30" xfId="0" applyFont="1" applyBorder="1" applyAlignment="1">
      <alignment horizontal="center"/>
    </xf>
    <xf numFmtId="0" fontId="1" fillId="0" borderId="30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2" fillId="0" borderId="1" xfId="0" applyFont="1" applyBorder="1" applyAlignment="1">
      <alignment textRotation="90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4" fillId="0" borderId="1" xfId="2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2" fontId="1" fillId="5" borderId="30" xfId="0" applyNumberFormat="1" applyFont="1" applyFill="1" applyBorder="1"/>
    <xf numFmtId="0" fontId="1" fillId="5" borderId="30" xfId="0" applyFont="1" applyFill="1" applyBorder="1" applyAlignment="1">
      <alignment wrapText="1"/>
    </xf>
    <xf numFmtId="2" fontId="1" fillId="0" borderId="0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0" fillId="0" borderId="29" xfId="0" applyFill="1" applyBorder="1"/>
    <xf numFmtId="0" fontId="0" fillId="0" borderId="30" xfId="0" applyFill="1" applyBorder="1"/>
    <xf numFmtId="0" fontId="1" fillId="0" borderId="30" xfId="0" applyFont="1" applyFill="1" applyBorder="1"/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2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1" fillId="5" borderId="31" xfId="0" applyFont="1" applyFill="1" applyBorder="1"/>
    <xf numFmtId="2" fontId="1" fillId="5" borderId="31" xfId="0" applyNumberFormat="1" applyFont="1" applyFill="1" applyBorder="1"/>
    <xf numFmtId="0" fontId="2" fillId="0" borderId="1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9" fillId="2" borderId="0" xfId="0" applyFont="1" applyFill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0" fontId="0" fillId="0" borderId="6" xfId="1" applyNumberFormat="1" applyFont="1" applyBorder="1" applyAlignment="1">
      <alignment horizontal="center" vertical="center"/>
    </xf>
    <xf numFmtId="0" fontId="0" fillId="0" borderId="5" xfId="1" applyNumberFormat="1" applyFont="1" applyFill="1" applyBorder="1" applyAlignment="1">
      <alignment horizontal="center" vertical="center"/>
    </xf>
    <xf numFmtId="0" fontId="0" fillId="3" borderId="7" xfId="1" applyNumberFormat="1" applyFont="1" applyFill="1" applyBorder="1" applyAlignment="1">
      <alignment horizontal="center" vertical="center"/>
    </xf>
    <xf numFmtId="0" fontId="0" fillId="0" borderId="7" xfId="1" applyNumberFormat="1" applyFont="1" applyFill="1" applyBorder="1" applyAlignment="1">
      <alignment horizontal="center" vertical="center"/>
    </xf>
    <xf numFmtId="0" fontId="0" fillId="0" borderId="6" xfId="1" applyNumberFormat="1" applyFont="1" applyFill="1" applyBorder="1" applyAlignment="1">
      <alignment horizontal="center" vertical="center"/>
    </xf>
    <xf numFmtId="0" fontId="0" fillId="0" borderId="9" xfId="1" applyNumberFormat="1" applyFont="1" applyBorder="1" applyAlignment="1">
      <alignment horizontal="center" vertical="center"/>
    </xf>
    <xf numFmtId="0" fontId="0" fillId="0" borderId="8" xfId="1" applyNumberFormat="1" applyFont="1" applyBorder="1" applyAlignment="1">
      <alignment horizontal="center"/>
    </xf>
    <xf numFmtId="0" fontId="0" fillId="0" borderId="10" xfId="1" applyNumberFormat="1" applyFont="1" applyBorder="1" applyAlignment="1">
      <alignment horizontal="center" vertical="center"/>
    </xf>
    <xf numFmtId="0" fontId="0" fillId="0" borderId="11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 wrapText="1"/>
    </xf>
    <xf numFmtId="0" fontId="0" fillId="3" borderId="6" xfId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5" xfId="1" applyNumberFormat="1" applyFont="1" applyBorder="1" applyAlignment="1">
      <alignment horizont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/>
    </xf>
    <xf numFmtId="0" fontId="1" fillId="0" borderId="14" xfId="1" applyNumberFormat="1" applyFont="1" applyBorder="1" applyAlignment="1">
      <alignment horizontal="center"/>
    </xf>
    <xf numFmtId="0" fontId="1" fillId="0" borderId="13" xfId="1" applyNumberFormat="1" applyFont="1" applyBorder="1" applyAlignment="1">
      <alignment horizontal="center"/>
    </xf>
    <xf numFmtId="0" fontId="1" fillId="0" borderId="5" xfId="1" applyNumberFormat="1" applyFont="1" applyFill="1" applyBorder="1" applyAlignment="1">
      <alignment horizontal="center"/>
    </xf>
    <xf numFmtId="0" fontId="1" fillId="0" borderId="7" xfId="1" applyNumberFormat="1" applyFont="1" applyFill="1" applyBorder="1" applyAlignment="1">
      <alignment horizontal="center"/>
    </xf>
    <xf numFmtId="0" fontId="1" fillId="0" borderId="6" xfId="1" applyNumberFormat="1" applyFont="1" applyFill="1" applyBorder="1" applyAlignment="1">
      <alignment horizontal="center"/>
    </xf>
    <xf numFmtId="0" fontId="1" fillId="0" borderId="13" xfId="1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36">
    <dxf>
      <fill>
        <patternFill>
          <bgColor rgb="FFC00000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CB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zoomScaleNormal="100" workbookViewId="0"/>
  </sheetViews>
  <sheetFormatPr defaultColWidth="11" defaultRowHeight="15.75" x14ac:dyDescent="0.5"/>
  <cols>
    <col min="1" max="1" width="14.8125" customWidth="1"/>
    <col min="2" max="2" width="27.8125" bestFit="1" customWidth="1"/>
    <col min="3" max="3" width="32.0625" bestFit="1" customWidth="1"/>
    <col min="4" max="4" width="41.5625" bestFit="1" customWidth="1"/>
    <col min="5" max="5" width="27.8125" bestFit="1" customWidth="1"/>
    <col min="6" max="6" width="26.5625" bestFit="1" customWidth="1"/>
    <col min="7" max="7" width="26.9375" bestFit="1" customWidth="1"/>
    <col min="11" max="11" width="3.6875" customWidth="1"/>
    <col min="12" max="12" width="1.875" customWidth="1"/>
    <col min="13" max="13" width="18.1875" bestFit="1" customWidth="1"/>
    <col min="14" max="14" width="2.5" customWidth="1"/>
    <col min="15" max="15" width="28.1875" customWidth="1"/>
  </cols>
  <sheetData>
    <row r="1" spans="1:15" x14ac:dyDescent="0.5">
      <c r="O1" t="s">
        <v>507</v>
      </c>
    </row>
    <row r="2" spans="1:15" x14ac:dyDescent="0.5">
      <c r="K2" s="8"/>
      <c r="L2" s="8"/>
      <c r="O2" t="s">
        <v>519</v>
      </c>
    </row>
    <row r="3" spans="1:15" s="2" customFormat="1" ht="16.149999999999999" thickBot="1" x14ac:dyDescent="0.55000000000000004">
      <c r="A3"/>
      <c r="B3"/>
      <c r="C3"/>
      <c r="D3"/>
      <c r="E3"/>
      <c r="F3"/>
      <c r="K3" s="9"/>
      <c r="L3" s="9"/>
      <c r="O3" s="2" t="s">
        <v>508</v>
      </c>
    </row>
    <row r="4" spans="1:15" x14ac:dyDescent="0.5">
      <c r="A4" s="136" t="s">
        <v>2</v>
      </c>
      <c r="B4" s="137"/>
      <c r="C4" s="137"/>
      <c r="D4" s="137"/>
      <c r="E4" s="138"/>
      <c r="O4" t="s">
        <v>509</v>
      </c>
    </row>
    <row r="5" spans="1:15" x14ac:dyDescent="0.5">
      <c r="A5" s="38"/>
      <c r="B5" s="11" t="s">
        <v>3</v>
      </c>
      <c r="C5" s="11" t="s">
        <v>4</v>
      </c>
      <c r="D5" s="11" t="s">
        <v>418</v>
      </c>
      <c r="E5" s="64" t="s">
        <v>516</v>
      </c>
      <c r="O5" t="s">
        <v>520</v>
      </c>
    </row>
    <row r="6" spans="1:15" x14ac:dyDescent="0.5">
      <c r="A6" s="38" t="s">
        <v>0</v>
      </c>
      <c r="B6" s="12">
        <f>COUNTIF('Element 1'!B4:B65,"*Complete*")</f>
        <v>0</v>
      </c>
      <c r="C6" s="12">
        <f>COUNTIF('Element 1'!B4:B65,"In Progress")</f>
        <v>0</v>
      </c>
      <c r="D6" s="12">
        <f>COUNTIF('Element 1'!B4:B65,"Deferred")</f>
        <v>0</v>
      </c>
      <c r="E6" s="66">
        <f>COUNTIF('Element 1'!I4:I65,"Yes")</f>
        <v>0</v>
      </c>
    </row>
    <row r="7" spans="1:15" x14ac:dyDescent="0.5">
      <c r="A7" s="38" t="s">
        <v>1</v>
      </c>
      <c r="B7" s="12">
        <f>COUNTIF('Element 2'!B4:B71,"*Complete*")</f>
        <v>0</v>
      </c>
      <c r="C7" s="12">
        <f>COUNTIF('Element 2'!B4:B71,"In Progress")</f>
        <v>0</v>
      </c>
      <c r="D7" s="12">
        <f>COUNTIF('Element 2'!B4:B71,"Deferred")</f>
        <v>0</v>
      </c>
      <c r="E7" s="66">
        <f>COUNTIF('Element 2'!I4:I71,"Yes")</f>
        <v>0</v>
      </c>
    </row>
    <row r="8" spans="1:15" x14ac:dyDescent="0.5">
      <c r="A8" s="38" t="s">
        <v>8</v>
      </c>
      <c r="B8" s="12">
        <f>COUNTIF('Element 3'!B4:B43,"*Complete*")</f>
        <v>0</v>
      </c>
      <c r="C8" s="12">
        <f>COUNTIF('Element 3'!B4:B43,"In Progress")</f>
        <v>0</v>
      </c>
      <c r="D8" s="12">
        <f>COUNTIF('Element 3'!B4:B43,"Deferred")</f>
        <v>0</v>
      </c>
      <c r="E8" s="66">
        <f>COUNTIF('Element 3'!I4:I43,"Yes")</f>
        <v>0</v>
      </c>
    </row>
    <row r="9" spans="1:15" x14ac:dyDescent="0.5">
      <c r="A9" s="38" t="s">
        <v>9</v>
      </c>
      <c r="B9" s="12">
        <f>COUNTIF('Element 4'!B4:B52,"*Complete*")</f>
        <v>0</v>
      </c>
      <c r="C9" s="12">
        <f>COUNTIF('Element 4'!B4:B52,"In Progress")</f>
        <v>0</v>
      </c>
      <c r="D9" s="12">
        <f>COUNTIF('Element 4'!B4:B52,"Deferred")</f>
        <v>0</v>
      </c>
      <c r="E9" s="66">
        <f>COUNTIF('Element 4'!I4:I52,"Yes")</f>
        <v>0</v>
      </c>
    </row>
    <row r="10" spans="1:15" x14ac:dyDescent="0.5">
      <c r="A10" s="38" t="s">
        <v>10</v>
      </c>
      <c r="B10" s="12">
        <f>COUNTIF('Element 5'!B4:B80,"*Complete*")</f>
        <v>0</v>
      </c>
      <c r="C10" s="12">
        <f>COUNTIF('Element 5'!B4:B80,"In Progress")</f>
        <v>0</v>
      </c>
      <c r="D10" s="12">
        <f>COUNTIF('Element 5'!B4:B80,"Deferred")</f>
        <v>0</v>
      </c>
      <c r="E10" s="66">
        <f>COUNTIF('Element 5'!I4:I80,"Yes")</f>
        <v>0</v>
      </c>
    </row>
    <row r="11" spans="1:15" x14ac:dyDescent="0.5">
      <c r="A11" s="38" t="s">
        <v>11</v>
      </c>
      <c r="B11" s="12">
        <f>COUNTIF('Element 6'!B4:B37,"*Complete*")</f>
        <v>0</v>
      </c>
      <c r="C11" s="12">
        <f>COUNTIF('Element 6'!B4:B37,"In Progress")</f>
        <v>0</v>
      </c>
      <c r="D11" s="12">
        <f>COUNTIF('Element 6'!B4:B37,"Deferred")</f>
        <v>0</v>
      </c>
      <c r="E11" s="66">
        <f>COUNTIF('Element 6'!I4:I37,"Yes")</f>
        <v>0</v>
      </c>
      <c r="K11" t="s">
        <v>500</v>
      </c>
      <c r="M11" t="s">
        <v>3</v>
      </c>
    </row>
    <row r="12" spans="1:15" x14ac:dyDescent="0.5">
      <c r="A12" s="38" t="s">
        <v>12</v>
      </c>
      <c r="B12" s="12">
        <f>COUNTIF('Element 7'!B4:B74,"*Complete*")</f>
        <v>0</v>
      </c>
      <c r="C12" s="12">
        <f>COUNTIF('Element 7'!B4:B74,"In Progress")</f>
        <v>0</v>
      </c>
      <c r="D12" s="12">
        <f>COUNTIF('Element 7'!B4:B74,"Deferred")</f>
        <v>0</v>
      </c>
      <c r="E12" s="66">
        <f>COUNTIF('Element 7'!I4:I74,"Yes")</f>
        <v>0</v>
      </c>
      <c r="K12" t="s">
        <v>501</v>
      </c>
      <c r="M12" t="s">
        <v>4</v>
      </c>
    </row>
    <row r="13" spans="1:15" ht="16.149999999999999" thickBot="1" x14ac:dyDescent="0.55000000000000004">
      <c r="A13" s="33" t="s">
        <v>420</v>
      </c>
      <c r="B13" s="65">
        <f>SUM(B6:B12)</f>
        <v>0</v>
      </c>
      <c r="C13" s="65">
        <f t="shared" ref="C13:E13" si="0">SUM(C6:C12)</f>
        <v>0</v>
      </c>
      <c r="D13" s="65">
        <f t="shared" si="0"/>
        <v>0</v>
      </c>
      <c r="E13" s="67">
        <f t="shared" si="0"/>
        <v>0</v>
      </c>
      <c r="M13" t="s">
        <v>418</v>
      </c>
    </row>
    <row r="14" spans="1:15" x14ac:dyDescent="0.5">
      <c r="M14" t="s">
        <v>419</v>
      </c>
    </row>
    <row r="15" spans="1:15" ht="16.149999999999999" thickBot="1" x14ac:dyDescent="0.55000000000000004">
      <c r="M15" t="s">
        <v>513</v>
      </c>
    </row>
    <row r="16" spans="1:15" x14ac:dyDescent="0.5">
      <c r="A16" s="136" t="s">
        <v>518</v>
      </c>
      <c r="B16" s="138"/>
      <c r="C16" s="80"/>
      <c r="D16" s="80"/>
    </row>
    <row r="17" spans="1:7" x14ac:dyDescent="0.5">
      <c r="A17" s="32" t="s">
        <v>0</v>
      </c>
      <c r="B17" s="90" t="e">
        <f>'Element 1'!M66</f>
        <v>#DIV/0!</v>
      </c>
      <c r="C17" s="81"/>
      <c r="D17" s="81"/>
    </row>
    <row r="18" spans="1:7" x14ac:dyDescent="0.5">
      <c r="A18" s="32" t="s">
        <v>1</v>
      </c>
      <c r="B18" s="90" t="e">
        <f>'Element 2'!M72</f>
        <v>#DIV/0!</v>
      </c>
      <c r="C18" s="81"/>
      <c r="D18" s="81"/>
      <c r="E18" s="74"/>
    </row>
    <row r="19" spans="1:7" x14ac:dyDescent="0.5">
      <c r="A19" s="32" t="s">
        <v>8</v>
      </c>
      <c r="B19" s="90" t="e">
        <f>'Element 3'!M44</f>
        <v>#DIV/0!</v>
      </c>
      <c r="C19" s="81"/>
      <c r="D19" s="81"/>
    </row>
    <row r="20" spans="1:7" x14ac:dyDescent="0.5">
      <c r="A20" s="32" t="s">
        <v>9</v>
      </c>
      <c r="B20" s="90" t="e">
        <f>'Element 4'!M53</f>
        <v>#DIV/0!</v>
      </c>
      <c r="C20" s="81"/>
      <c r="D20" s="81"/>
    </row>
    <row r="21" spans="1:7" x14ac:dyDescent="0.5">
      <c r="A21" s="32" t="s">
        <v>10</v>
      </c>
      <c r="B21" s="90" t="e">
        <f>'Element 5'!M81</f>
        <v>#DIV/0!</v>
      </c>
      <c r="C21" s="81"/>
      <c r="D21" s="81"/>
      <c r="E21" s="74"/>
    </row>
    <row r="22" spans="1:7" x14ac:dyDescent="0.5">
      <c r="A22" s="32" t="s">
        <v>11</v>
      </c>
      <c r="B22" s="90" t="e">
        <f>'Element 6'!M38</f>
        <v>#DIV/0!</v>
      </c>
      <c r="C22" s="81"/>
      <c r="D22" s="81"/>
      <c r="E22" s="74"/>
    </row>
    <row r="23" spans="1:7" x14ac:dyDescent="0.5">
      <c r="A23" s="32" t="s">
        <v>12</v>
      </c>
      <c r="B23" s="90" t="e">
        <f>'Element 7'!M75</f>
        <v>#DIV/0!</v>
      </c>
      <c r="C23" s="81"/>
      <c r="D23" s="81"/>
    </row>
    <row r="24" spans="1:7" ht="16.149999999999999" thickBot="1" x14ac:dyDescent="0.55000000000000004">
      <c r="A24" s="33" t="s">
        <v>433</v>
      </c>
      <c r="B24" s="91" t="e">
        <f>AVERAGE(B17:B23)</f>
        <v>#DIV/0!</v>
      </c>
      <c r="C24" s="82"/>
      <c r="D24" s="82"/>
    </row>
    <row r="25" spans="1:7" x14ac:dyDescent="0.5">
      <c r="C25" s="25"/>
      <c r="D25" s="25"/>
    </row>
    <row r="26" spans="1:7" ht="16.149999999999999" hidden="1" thickBot="1" x14ac:dyDescent="0.55000000000000004"/>
    <row r="27" spans="1:7" hidden="1" x14ac:dyDescent="0.5">
      <c r="A27" s="139" t="s">
        <v>510</v>
      </c>
      <c r="B27" s="140"/>
      <c r="C27" s="140"/>
      <c r="D27" s="140"/>
      <c r="E27" s="140"/>
      <c r="F27" s="140"/>
      <c r="G27" s="141"/>
    </row>
    <row r="28" spans="1:7" hidden="1" x14ac:dyDescent="0.5">
      <c r="A28" s="45"/>
      <c r="B28" s="45" t="s">
        <v>511</v>
      </c>
      <c r="C28" s="45" t="s">
        <v>507</v>
      </c>
      <c r="D28" s="45" t="s">
        <v>523</v>
      </c>
      <c r="E28" s="45" t="s">
        <v>508</v>
      </c>
      <c r="F28" s="45" t="s">
        <v>509</v>
      </c>
      <c r="G28" s="45" t="s">
        <v>520</v>
      </c>
    </row>
    <row r="29" spans="1:7" hidden="1" x14ac:dyDescent="0.5">
      <c r="A29" s="38" t="s">
        <v>0</v>
      </c>
      <c r="B29" s="10">
        <f>SUM(C29:G29)</f>
        <v>0</v>
      </c>
      <c r="C29" s="10">
        <f>COUNTIF('Element 1'!C4:C65,"Not Applicable - Repeat Metric")</f>
        <v>0</v>
      </c>
      <c r="D29" s="10">
        <f>COUNTIF('Element 1'!C4:C65,"Not Applicable - Does Not Fit Organization")</f>
        <v>0</v>
      </c>
      <c r="E29" s="10">
        <f>COUNTIF('Element 1'!C4:C65,"Implement Later - Planned")</f>
        <v>0</v>
      </c>
      <c r="F29" s="10">
        <f>COUNTIF('Element 1'!C4:C65,"Implement Later - Not Planned")</f>
        <v>0</v>
      </c>
      <c r="G29" s="10">
        <f>COUNTIF('Element 1'!C4:C65,"Not Currently Applicable to Organization")</f>
        <v>0</v>
      </c>
    </row>
    <row r="30" spans="1:7" hidden="1" x14ac:dyDescent="0.5">
      <c r="A30" s="38" t="s">
        <v>1</v>
      </c>
      <c r="B30" s="10">
        <f t="shared" ref="B30:B36" si="1">SUM(C30:G30)</f>
        <v>0</v>
      </c>
      <c r="C30" s="10">
        <f>COUNTIF('Element 2'!C4:C71,"Not Applicable - Repeat Metric")</f>
        <v>0</v>
      </c>
      <c r="D30" s="10">
        <f>COUNTIF('Element 2'!C4:C71,"Not Applicable - Does Not Fit Organization")</f>
        <v>0</v>
      </c>
      <c r="E30" s="10">
        <f>COUNTIF('Element 2'!C4:C71,"Implement Later - Planned")</f>
        <v>0</v>
      </c>
      <c r="F30" s="10">
        <f>COUNTIF('Element 2'!C4:C71,"Implement Later - Not Planned")</f>
        <v>0</v>
      </c>
      <c r="G30" s="10">
        <f>COUNTIF('Element 2'!C4:C71,"Not Currently Applicable to Organization")</f>
        <v>0</v>
      </c>
    </row>
    <row r="31" spans="1:7" hidden="1" x14ac:dyDescent="0.5">
      <c r="A31" s="38" t="s">
        <v>8</v>
      </c>
      <c r="B31" s="10">
        <f t="shared" si="1"/>
        <v>0</v>
      </c>
      <c r="C31" s="10">
        <f>COUNTIF('Element 3'!C4:C43,"Not Applicable - Repeat Metric")</f>
        <v>0</v>
      </c>
      <c r="D31" s="10">
        <f>COUNTIF('Element 3'!C4:C43,"Not Applicable - Does Not Fit Organization")</f>
        <v>0</v>
      </c>
      <c r="E31" s="10">
        <f>COUNTIF('Element 3'!C4:C43,"Implement Later - Planned")</f>
        <v>0</v>
      </c>
      <c r="F31" s="10">
        <f>COUNTIF('Element 3'!C4:C43,"Implement Later - Not Planned")</f>
        <v>0</v>
      </c>
      <c r="G31" s="10">
        <f>COUNTIF('Element 3'!C4:C43,"Not Currently Applicable to Organization")</f>
        <v>0</v>
      </c>
    </row>
    <row r="32" spans="1:7" hidden="1" x14ac:dyDescent="0.5">
      <c r="A32" s="38" t="s">
        <v>9</v>
      </c>
      <c r="B32" s="10">
        <f t="shared" si="1"/>
        <v>0</v>
      </c>
      <c r="C32" s="10">
        <f>COUNTIF('Element 4'!C4:C52,"Not Applicable - Repeat Metric")</f>
        <v>0</v>
      </c>
      <c r="D32" s="10">
        <f>COUNTIF('Element 4'!C4:C52,"Not Applicable - Does Not Fit Organization")</f>
        <v>0</v>
      </c>
      <c r="E32" s="10">
        <f>COUNTIF('Element 4'!C4:C52,"Implement Later - Planned")</f>
        <v>0</v>
      </c>
      <c r="F32" s="10">
        <f>COUNTIF('Element 4'!C4:C52,"Implement Later - Not Planned")</f>
        <v>0</v>
      </c>
      <c r="G32" s="10">
        <f>COUNTIF('Element 4'!C4:C52,"Not Currently Applicable to Organization")</f>
        <v>0</v>
      </c>
    </row>
    <row r="33" spans="1:7" hidden="1" x14ac:dyDescent="0.5">
      <c r="A33" s="38" t="s">
        <v>10</v>
      </c>
      <c r="B33" s="10">
        <f t="shared" si="1"/>
        <v>0</v>
      </c>
      <c r="C33" s="10">
        <f>COUNTIF('Element 5'!C4:C80,"Not Applicable - Repeat Metric")</f>
        <v>0</v>
      </c>
      <c r="D33" s="10">
        <f>COUNTIF('Element 5'!C4:C80,"Not Applicable - Does Not Fit Organization")</f>
        <v>0</v>
      </c>
      <c r="E33" s="10">
        <f>COUNTIF('Element 5'!C4:C80,"Implement Later - Planned")</f>
        <v>0</v>
      </c>
      <c r="F33" s="10">
        <f>COUNTIF('Element 5'!C4:C80,"Implement Later - Not Planned")</f>
        <v>0</v>
      </c>
      <c r="G33" s="10">
        <f>COUNTIF('Element 5'!C4:C80,"Not Currently Applicable to Organization")</f>
        <v>0</v>
      </c>
    </row>
    <row r="34" spans="1:7" hidden="1" x14ac:dyDescent="0.5">
      <c r="A34" s="38" t="s">
        <v>11</v>
      </c>
      <c r="B34" s="10">
        <f t="shared" si="1"/>
        <v>0</v>
      </c>
      <c r="C34" s="10">
        <f>COUNTIF('Element 6'!C4:C37,"Not Applicable - Repeat Metric")</f>
        <v>0</v>
      </c>
      <c r="D34" s="10">
        <f>COUNTIF('Element 6'!C4:C37,"Not Applicable - Does Not Fit Organization")</f>
        <v>0</v>
      </c>
      <c r="E34" s="10">
        <f>COUNTIF('Element 6'!C4:C37,"Implement Later - Planned")</f>
        <v>0</v>
      </c>
      <c r="F34" s="10">
        <f>COUNTIF('Element 6'!C4:C37,"Implement Later - Not Planned")</f>
        <v>0</v>
      </c>
      <c r="G34" s="10">
        <f>COUNTIF('Element 6'!C4:C37,"Not Currently Applicable to Organization")</f>
        <v>0</v>
      </c>
    </row>
    <row r="35" spans="1:7" hidden="1" x14ac:dyDescent="0.5">
      <c r="A35" s="38" t="s">
        <v>12</v>
      </c>
      <c r="B35" s="10">
        <f t="shared" si="1"/>
        <v>0</v>
      </c>
      <c r="C35" s="10">
        <f>COUNTIF('Element 7'!C4:C74,"Not Applicable - Repeat Metric")</f>
        <v>0</v>
      </c>
      <c r="D35" s="10">
        <f>COUNTIF('Element 7'!C4:C74,"Not Applicable - Does Not Fit Organization")</f>
        <v>0</v>
      </c>
      <c r="E35" s="10">
        <f>COUNTIF('Element 7'!C4:C74,"Implement Later - Planned")</f>
        <v>0</v>
      </c>
      <c r="F35" s="10">
        <f>COUNTIF('Element 7'!C4:C74,"Implement Later - Not Planned")</f>
        <v>0</v>
      </c>
      <c r="G35" s="10">
        <f>COUNTIF('Element 7'!C4:C74,"Not Currently Applicable to Organization")</f>
        <v>0</v>
      </c>
    </row>
    <row r="36" spans="1:7" ht="16.149999999999999" hidden="1" thickBot="1" x14ac:dyDescent="0.55000000000000004">
      <c r="A36" s="39" t="s">
        <v>420</v>
      </c>
      <c r="B36" s="40">
        <f t="shared" si="1"/>
        <v>0</v>
      </c>
      <c r="C36" s="40">
        <f>SUM(C29:C35)</f>
        <v>0</v>
      </c>
      <c r="D36" s="40">
        <f>SUM(D29:D35)</f>
        <v>0</v>
      </c>
      <c r="E36" s="40">
        <f>SUM(E29:E35)</f>
        <v>0</v>
      </c>
      <c r="F36" s="41">
        <f>SUM(F29:F35)</f>
        <v>0</v>
      </c>
      <c r="G36" s="34">
        <f>SUM(G29:G35)</f>
        <v>0</v>
      </c>
    </row>
    <row r="37" spans="1:7" hidden="1" x14ac:dyDescent="0.5">
      <c r="G37" t="s">
        <v>512</v>
      </c>
    </row>
    <row r="39" spans="1:7" ht="16.149999999999999" thickBot="1" x14ac:dyDescent="0.55000000000000004"/>
    <row r="40" spans="1:7" x14ac:dyDescent="0.5">
      <c r="A40" s="46"/>
      <c r="B40" s="47" t="s">
        <v>420</v>
      </c>
      <c r="C40" s="47" t="s">
        <v>524</v>
      </c>
      <c r="D40" s="48" t="s">
        <v>525</v>
      </c>
    </row>
    <row r="41" spans="1:7" x14ac:dyDescent="0.5">
      <c r="A41" s="38" t="s">
        <v>0</v>
      </c>
      <c r="B41" s="10">
        <f>SUM(C41:D41)</f>
        <v>0</v>
      </c>
      <c r="C41" s="10">
        <f>COUNTIF('Element 1'!C4:C65,"*Implement Later*")</f>
        <v>0</v>
      </c>
      <c r="D41" s="49">
        <f t="shared" ref="D41:D47" si="2">SUM(C29,D29,G29)</f>
        <v>0</v>
      </c>
    </row>
    <row r="42" spans="1:7" x14ac:dyDescent="0.5">
      <c r="A42" s="38" t="s">
        <v>1</v>
      </c>
      <c r="B42" s="10">
        <f t="shared" ref="B42:B47" si="3">SUM(C42:D42)</f>
        <v>0</v>
      </c>
      <c r="C42" s="10">
        <f>COUNTIF('Element 2'!C4:C71,"*Implement Later*")</f>
        <v>0</v>
      </c>
      <c r="D42" s="49">
        <f t="shared" si="2"/>
        <v>0</v>
      </c>
    </row>
    <row r="43" spans="1:7" x14ac:dyDescent="0.5">
      <c r="A43" s="38" t="s">
        <v>8</v>
      </c>
      <c r="B43" s="10">
        <f t="shared" si="3"/>
        <v>0</v>
      </c>
      <c r="C43" s="10">
        <f>COUNTIF('Element 3'!C4:C43,"*Implement Later*")</f>
        <v>0</v>
      </c>
      <c r="D43" s="49">
        <f t="shared" si="2"/>
        <v>0</v>
      </c>
    </row>
    <row r="44" spans="1:7" x14ac:dyDescent="0.5">
      <c r="A44" s="38" t="s">
        <v>9</v>
      </c>
      <c r="B44" s="10">
        <f t="shared" si="3"/>
        <v>0</v>
      </c>
      <c r="C44" s="10">
        <f>COUNTIF('Element 4'!C4:C52,"*Implement Later*")</f>
        <v>0</v>
      </c>
      <c r="D44" s="49">
        <f t="shared" si="2"/>
        <v>0</v>
      </c>
    </row>
    <row r="45" spans="1:7" x14ac:dyDescent="0.5">
      <c r="A45" s="38" t="s">
        <v>10</v>
      </c>
      <c r="B45" s="10">
        <f t="shared" si="3"/>
        <v>0</v>
      </c>
      <c r="C45" s="10">
        <f>COUNTIF('Element 5'!C4:C80,"*Implement Later*")</f>
        <v>0</v>
      </c>
      <c r="D45" s="49">
        <f t="shared" si="2"/>
        <v>0</v>
      </c>
    </row>
    <row r="46" spans="1:7" x14ac:dyDescent="0.5">
      <c r="A46" s="38" t="s">
        <v>11</v>
      </c>
      <c r="B46" s="10">
        <f t="shared" si="3"/>
        <v>0</v>
      </c>
      <c r="C46" s="10">
        <f>COUNTIF('Element 6'!C4:C37,"*Implement Later*")</f>
        <v>0</v>
      </c>
      <c r="D46" s="49">
        <f t="shared" si="2"/>
        <v>0</v>
      </c>
    </row>
    <row r="47" spans="1:7" x14ac:dyDescent="0.5">
      <c r="A47" s="38" t="s">
        <v>12</v>
      </c>
      <c r="B47" s="10">
        <f t="shared" si="3"/>
        <v>0</v>
      </c>
      <c r="C47" s="10">
        <f>COUNTIF('Element 7'!C4:C74,"*Implement Later*")</f>
        <v>0</v>
      </c>
      <c r="D47" s="49">
        <f t="shared" si="2"/>
        <v>0</v>
      </c>
    </row>
    <row r="48" spans="1:7" ht="16.149999999999999" thickBot="1" x14ac:dyDescent="0.55000000000000004">
      <c r="A48" s="39" t="s">
        <v>420</v>
      </c>
      <c r="B48" s="40">
        <f>SUM(B41:B47)</f>
        <v>0</v>
      </c>
      <c r="C48" s="40">
        <f>SUM(C41:C47)</f>
        <v>0</v>
      </c>
      <c r="D48" s="50">
        <f>SUM(D41:D47)</f>
        <v>0</v>
      </c>
    </row>
  </sheetData>
  <mergeCells count="3">
    <mergeCell ref="A4:E4"/>
    <mergeCell ref="A16:B16"/>
    <mergeCell ref="A27:G27"/>
  </mergeCells>
  <phoneticPr fontId="5" type="noConversion"/>
  <conditionalFormatting sqref="B17:B24">
    <cfRule type="cellIs" dxfId="35" priority="1" operator="lessThanOrEqual">
      <formula>2</formula>
    </cfRule>
    <cfRule type="cellIs" dxfId="34" priority="2" operator="between">
      <formula>2.0000001</formula>
      <formula>3.9999999</formula>
    </cfRule>
    <cfRule type="cellIs" dxfId="33" priority="3" operator="greaterThanOrEqual">
      <formula>4</formula>
    </cfRule>
  </conditionalFormatting>
  <hyperlinks>
    <hyperlink ref="A17" location="'Element 1'!A1" display="Element 1" xr:uid="{EF201E8F-47FB-4DFD-A10B-58D03EAB84F1}"/>
    <hyperlink ref="A18" location="'Element 2'!A1" display="Element 2" xr:uid="{25507528-6770-45DA-9F9B-B0392A3534AB}"/>
    <hyperlink ref="A19" location="'Element 3'!A1" display="Element 3" xr:uid="{F2084B0D-4322-4CFE-A020-3D7917293F0C}"/>
    <hyperlink ref="A20" location="'Element 4'!A1" display="Element 4" xr:uid="{9D1CC02B-B283-4F82-AF2A-0519268E0E15}"/>
    <hyperlink ref="A21" location="'Element 5'!A1" display="Element 5" xr:uid="{B66414C4-8FE1-4402-842E-1FB63134831E}"/>
    <hyperlink ref="A22" location="'Element 6'!A1" display="Element 6" xr:uid="{291A46E8-CA7C-46AD-8627-D122EFB5A0B1}"/>
    <hyperlink ref="A23" location="'Element 7'!A1" display="Element 7" xr:uid="{73D4EF23-E995-40A4-80BA-76296AFEED92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2"/>
  <sheetViews>
    <sheetView zoomScale="80" zoomScaleNormal="80" zoomScaleSheetLayoutView="50" workbookViewId="0">
      <selection sqref="A1:H1"/>
    </sheetView>
  </sheetViews>
  <sheetFormatPr defaultColWidth="11" defaultRowHeight="15.75" x14ac:dyDescent="0.5"/>
  <cols>
    <col min="1" max="1" width="12.1875" customWidth="1"/>
    <col min="2" max="2" width="25.9375" customWidth="1"/>
    <col min="3" max="3" width="34.4375" customWidth="1"/>
    <col min="4" max="4" width="61.75" customWidth="1"/>
    <col min="5" max="7" width="11" customWidth="1"/>
    <col min="8" max="8" width="10.9375" style="13" customWidth="1"/>
    <col min="9" max="9" width="11.1875" style="54" customWidth="1"/>
    <col min="10" max="10" width="41.8125" style="35" customWidth="1"/>
    <col min="11" max="11" width="3.125" customWidth="1"/>
    <col min="12" max="12" width="32.9375" customWidth="1"/>
    <col min="13" max="13" width="13.0625" style="15" customWidth="1"/>
    <col min="14" max="14" width="10.875" style="29" customWidth="1"/>
    <col min="15" max="15" width="11" style="29" customWidth="1"/>
  </cols>
  <sheetData>
    <row r="1" spans="1:13" ht="23.25" x14ac:dyDescent="0.7">
      <c r="A1" s="161" t="s">
        <v>13</v>
      </c>
      <c r="B1" s="161"/>
      <c r="C1" s="161"/>
      <c r="D1" s="161"/>
      <c r="E1" s="161"/>
      <c r="F1" s="161"/>
      <c r="G1" s="161"/>
      <c r="H1" s="161"/>
      <c r="I1" s="52"/>
      <c r="J1" s="51"/>
    </row>
    <row r="2" spans="1:13" ht="9" customHeight="1" x14ac:dyDescent="0.5"/>
    <row r="3" spans="1:13" ht="278.64999999999998" customHeight="1" thickBot="1" x14ac:dyDescent="0.6">
      <c r="A3" s="93" t="s">
        <v>5</v>
      </c>
      <c r="B3" s="93" t="s">
        <v>6</v>
      </c>
      <c r="C3" s="93" t="s">
        <v>521</v>
      </c>
      <c r="D3" s="93" t="s">
        <v>7</v>
      </c>
      <c r="E3" s="133" t="s">
        <v>502</v>
      </c>
      <c r="F3" s="133" t="s">
        <v>503</v>
      </c>
      <c r="G3" s="133" t="s">
        <v>504</v>
      </c>
      <c r="H3" s="75" t="s">
        <v>517</v>
      </c>
      <c r="I3" s="53" t="s">
        <v>514</v>
      </c>
      <c r="J3" s="53" t="s">
        <v>515</v>
      </c>
      <c r="K3" s="134"/>
      <c r="L3" s="92" t="s">
        <v>434</v>
      </c>
      <c r="M3" s="77" t="s">
        <v>506</v>
      </c>
    </row>
    <row r="4" spans="1:13" ht="16.149999999999999" thickBot="1" x14ac:dyDescent="0.55000000000000004">
      <c r="A4" s="3" t="s">
        <v>20</v>
      </c>
      <c r="B4" s="19"/>
      <c r="C4" s="19"/>
      <c r="D4" s="4"/>
      <c r="E4" s="4"/>
      <c r="F4" s="4"/>
      <c r="G4" s="4"/>
      <c r="H4" s="31" t="e">
        <f>AVERAGE(E4:G4)</f>
        <v>#DIV/0!</v>
      </c>
      <c r="I4" s="36"/>
      <c r="J4" s="36"/>
      <c r="K4" s="25"/>
      <c r="L4" s="162" t="s">
        <v>422</v>
      </c>
      <c r="M4" s="149" t="e">
        <f>AVERAGEIF(B4:B10,"&lt;&gt;Deferred",H4:H10)</f>
        <v>#DIV/0!</v>
      </c>
    </row>
    <row r="5" spans="1:13" ht="17.25" customHeight="1" thickBot="1" x14ac:dyDescent="0.55000000000000004">
      <c r="A5" s="3" t="s">
        <v>21</v>
      </c>
      <c r="B5" s="19"/>
      <c r="C5" s="19"/>
      <c r="D5" s="4"/>
      <c r="E5" s="4"/>
      <c r="F5" s="4"/>
      <c r="G5" s="4"/>
      <c r="H5" s="31" t="e">
        <f t="shared" ref="H5:H65" si="0">AVERAGE(E5:G5)</f>
        <v>#DIV/0!</v>
      </c>
      <c r="I5" s="7"/>
      <c r="J5" s="7"/>
      <c r="K5" s="25"/>
      <c r="L5" s="163"/>
      <c r="M5" s="150"/>
    </row>
    <row r="6" spans="1:13" x14ac:dyDescent="0.5">
      <c r="A6" s="3" t="s">
        <v>22</v>
      </c>
      <c r="B6" s="19"/>
      <c r="C6" s="19"/>
      <c r="D6" s="4"/>
      <c r="E6" s="4"/>
      <c r="F6" s="4"/>
      <c r="G6" s="4"/>
      <c r="H6" s="31" t="e">
        <f t="shared" si="0"/>
        <v>#DIV/0!</v>
      </c>
      <c r="I6" s="36"/>
      <c r="J6" s="36"/>
      <c r="K6" s="25"/>
      <c r="L6" s="155"/>
      <c r="M6" s="151"/>
    </row>
    <row r="7" spans="1:13" ht="16.149999999999999" thickBot="1" x14ac:dyDescent="0.55000000000000004">
      <c r="A7" s="3" t="s">
        <v>23</v>
      </c>
      <c r="B7" s="19"/>
      <c r="C7" s="19"/>
      <c r="D7" s="4"/>
      <c r="E7" s="4"/>
      <c r="F7" s="4"/>
      <c r="G7" s="4"/>
      <c r="H7" s="31" t="e">
        <f t="shared" si="0"/>
        <v>#DIV/0!</v>
      </c>
      <c r="I7" s="37"/>
      <c r="J7" s="7"/>
      <c r="K7" s="25"/>
      <c r="L7" s="157"/>
      <c r="M7" s="152"/>
    </row>
    <row r="8" spans="1:13" ht="15.75" customHeight="1" thickBot="1" x14ac:dyDescent="0.55000000000000004">
      <c r="A8" s="3" t="s">
        <v>24</v>
      </c>
      <c r="B8" s="19"/>
      <c r="C8" s="19"/>
      <c r="D8" s="4"/>
      <c r="E8" s="4"/>
      <c r="F8" s="4"/>
      <c r="G8" s="4"/>
      <c r="H8" s="31" t="e">
        <f t="shared" si="0"/>
        <v>#DIV/0!</v>
      </c>
      <c r="I8" s="36"/>
      <c r="J8" s="36"/>
      <c r="K8" s="25"/>
      <c r="L8" s="163"/>
      <c r="M8" s="150"/>
    </row>
    <row r="9" spans="1:13" x14ac:dyDescent="0.5">
      <c r="A9" s="3" t="s">
        <v>25</v>
      </c>
      <c r="B9" s="19"/>
      <c r="C9" s="19"/>
      <c r="D9" s="4"/>
      <c r="E9" s="4"/>
      <c r="F9" s="4"/>
      <c r="G9" s="4"/>
      <c r="H9" s="31" t="e">
        <f t="shared" si="0"/>
        <v>#DIV/0!</v>
      </c>
      <c r="I9" s="37"/>
      <c r="J9" s="7"/>
      <c r="K9" s="25"/>
      <c r="L9" s="155"/>
      <c r="M9" s="151"/>
    </row>
    <row r="10" spans="1:13" ht="16.149999999999999" thickBot="1" x14ac:dyDescent="0.55000000000000004">
      <c r="A10" s="3" t="s">
        <v>26</v>
      </c>
      <c r="B10" s="19"/>
      <c r="C10" s="19"/>
      <c r="D10" s="4"/>
      <c r="E10" s="4"/>
      <c r="F10" s="4"/>
      <c r="G10" s="4"/>
      <c r="H10" s="31" t="e">
        <f t="shared" si="0"/>
        <v>#DIV/0!</v>
      </c>
      <c r="I10" s="36"/>
      <c r="J10" s="36"/>
      <c r="K10" s="25"/>
      <c r="L10" s="157"/>
      <c r="M10" s="152"/>
    </row>
    <row r="11" spans="1:13" x14ac:dyDescent="0.5">
      <c r="A11" s="3" t="s">
        <v>27</v>
      </c>
      <c r="B11" s="19"/>
      <c r="C11" s="19"/>
      <c r="D11" s="4"/>
      <c r="E11" s="4"/>
      <c r="F11" s="4"/>
      <c r="G11" s="4"/>
      <c r="H11" s="31" t="e">
        <f t="shared" si="0"/>
        <v>#DIV/0!</v>
      </c>
      <c r="I11" s="37"/>
      <c r="J11" s="7"/>
      <c r="K11" s="25"/>
      <c r="L11" s="155" t="s">
        <v>423</v>
      </c>
      <c r="M11" s="142" t="e">
        <f>AVERAGEIF(B11:B13,"&lt;&gt;Deferred",H11:H13)</f>
        <v>#DIV/0!</v>
      </c>
    </row>
    <row r="12" spans="1:13" x14ac:dyDescent="0.5">
      <c r="A12" s="3" t="s">
        <v>28</v>
      </c>
      <c r="B12" s="19"/>
      <c r="C12" s="19"/>
      <c r="D12" s="4"/>
      <c r="E12" s="4"/>
      <c r="F12" s="4"/>
      <c r="G12" s="4"/>
      <c r="H12" s="31" t="e">
        <f t="shared" si="0"/>
        <v>#DIV/0!</v>
      </c>
      <c r="I12" s="55"/>
      <c r="J12" s="36"/>
      <c r="K12" s="25"/>
      <c r="L12" s="156"/>
      <c r="M12" s="143"/>
    </row>
    <row r="13" spans="1:13" ht="16.149999999999999" thickBot="1" x14ac:dyDescent="0.55000000000000004">
      <c r="A13" s="3" t="s">
        <v>29</v>
      </c>
      <c r="B13" s="19"/>
      <c r="C13" s="19"/>
      <c r="D13" s="4"/>
      <c r="E13" s="4"/>
      <c r="F13" s="4"/>
      <c r="G13" s="4"/>
      <c r="H13" s="31" t="e">
        <f t="shared" si="0"/>
        <v>#DIV/0!</v>
      </c>
      <c r="I13" s="37"/>
      <c r="J13" s="56"/>
      <c r="K13" s="25"/>
      <c r="L13" s="157"/>
      <c r="M13" s="144"/>
    </row>
    <row r="14" spans="1:13" x14ac:dyDescent="0.5">
      <c r="A14" s="3" t="s">
        <v>30</v>
      </c>
      <c r="B14" s="19"/>
      <c r="C14" s="19"/>
      <c r="D14" s="4"/>
      <c r="E14" s="4"/>
      <c r="F14" s="4"/>
      <c r="G14" s="4"/>
      <c r="H14" s="31" t="e">
        <f t="shared" si="0"/>
        <v>#DIV/0!</v>
      </c>
      <c r="I14" s="37"/>
      <c r="J14" s="56"/>
      <c r="K14" s="25"/>
      <c r="L14" s="159" t="s">
        <v>424</v>
      </c>
      <c r="M14" s="142" t="e">
        <f>AVERAGEIF(B14:B21,"&lt;&gt;Deferred",H14:H21)</f>
        <v>#DIV/0!</v>
      </c>
    </row>
    <row r="15" spans="1:13" x14ac:dyDescent="0.5">
      <c r="A15" s="3" t="s">
        <v>31</v>
      </c>
      <c r="B15" s="19"/>
      <c r="C15" s="19"/>
      <c r="D15" s="4"/>
      <c r="E15" s="4"/>
      <c r="F15" s="4"/>
      <c r="G15" s="4"/>
      <c r="H15" s="31" t="e">
        <f t="shared" si="0"/>
        <v>#DIV/0!</v>
      </c>
      <c r="I15" s="37"/>
      <c r="J15" s="36"/>
      <c r="K15" s="25"/>
      <c r="L15" s="158"/>
      <c r="M15" s="143"/>
    </row>
    <row r="16" spans="1:13" x14ac:dyDescent="0.5">
      <c r="A16" s="3" t="s">
        <v>32</v>
      </c>
      <c r="B16" s="19"/>
      <c r="C16" s="19"/>
      <c r="D16" s="4"/>
      <c r="E16" s="4"/>
      <c r="F16" s="4"/>
      <c r="G16" s="4"/>
      <c r="H16" s="31" t="e">
        <f t="shared" si="0"/>
        <v>#DIV/0!</v>
      </c>
      <c r="I16" s="55"/>
      <c r="J16" s="36"/>
      <c r="K16" s="25"/>
      <c r="L16" s="158"/>
      <c r="M16" s="143"/>
    </row>
    <row r="17" spans="1:15" x14ac:dyDescent="0.5">
      <c r="A17" s="3" t="s">
        <v>33</v>
      </c>
      <c r="B17" s="19"/>
      <c r="C17" s="19"/>
      <c r="D17" s="4"/>
      <c r="E17" s="4"/>
      <c r="F17" s="4"/>
      <c r="G17" s="4"/>
      <c r="H17" s="31" t="e">
        <f t="shared" si="0"/>
        <v>#DIV/0!</v>
      </c>
      <c r="I17" s="37"/>
      <c r="J17" s="36"/>
      <c r="K17" s="25"/>
      <c r="L17" s="158"/>
      <c r="M17" s="143"/>
    </row>
    <row r="18" spans="1:15" x14ac:dyDescent="0.5">
      <c r="A18" s="3" t="s">
        <v>34</v>
      </c>
      <c r="B18" s="19"/>
      <c r="C18" s="19"/>
      <c r="D18" s="4"/>
      <c r="E18" s="4"/>
      <c r="F18" s="4"/>
      <c r="G18" s="4"/>
      <c r="H18" s="31" t="e">
        <f t="shared" si="0"/>
        <v>#DIV/0!</v>
      </c>
      <c r="I18" s="55"/>
      <c r="J18" s="36"/>
      <c r="K18" s="25"/>
      <c r="L18" s="158"/>
      <c r="M18" s="143"/>
    </row>
    <row r="19" spans="1:15" x14ac:dyDescent="0.5">
      <c r="A19" s="3" t="s">
        <v>35</v>
      </c>
      <c r="B19" s="19"/>
      <c r="C19" s="19"/>
      <c r="D19" s="4"/>
      <c r="E19" s="4"/>
      <c r="F19" s="4"/>
      <c r="G19" s="4"/>
      <c r="H19" s="31" t="e">
        <f t="shared" si="0"/>
        <v>#DIV/0!</v>
      </c>
      <c r="I19" s="55"/>
      <c r="J19" s="36"/>
      <c r="K19" s="25"/>
      <c r="L19" s="158"/>
      <c r="M19" s="143"/>
    </row>
    <row r="20" spans="1:15" x14ac:dyDescent="0.5">
      <c r="A20" s="3" t="s">
        <v>36</v>
      </c>
      <c r="B20" s="19"/>
      <c r="C20" s="19"/>
      <c r="D20" s="4"/>
      <c r="E20" s="4"/>
      <c r="F20" s="4"/>
      <c r="G20" s="4"/>
      <c r="H20" s="31" t="e">
        <f t="shared" si="0"/>
        <v>#DIV/0!</v>
      </c>
      <c r="I20" s="55"/>
      <c r="J20" s="56"/>
      <c r="K20" s="25"/>
      <c r="L20" s="158"/>
      <c r="M20" s="143"/>
    </row>
    <row r="21" spans="1:15" ht="16.149999999999999" thickBot="1" x14ac:dyDescent="0.55000000000000004">
      <c r="A21" s="3" t="s">
        <v>37</v>
      </c>
      <c r="B21" s="19"/>
      <c r="C21" s="19"/>
      <c r="D21" s="4"/>
      <c r="E21" s="4"/>
      <c r="F21" s="4"/>
      <c r="G21" s="4"/>
      <c r="H21" s="31" t="e">
        <f t="shared" si="0"/>
        <v>#DIV/0!</v>
      </c>
      <c r="I21" s="55"/>
      <c r="J21" s="56"/>
      <c r="K21" s="25"/>
      <c r="L21" s="160"/>
      <c r="M21" s="144"/>
    </row>
    <row r="22" spans="1:15" x14ac:dyDescent="0.5">
      <c r="A22" s="3" t="s">
        <v>38</v>
      </c>
      <c r="B22" s="19"/>
      <c r="C22" s="19"/>
      <c r="D22" s="4"/>
      <c r="E22" s="4"/>
      <c r="F22" s="4"/>
      <c r="G22" s="4"/>
      <c r="H22" s="31" t="e">
        <f t="shared" si="0"/>
        <v>#DIV/0!</v>
      </c>
      <c r="I22" s="55"/>
      <c r="J22" s="36"/>
      <c r="K22" s="25"/>
      <c r="L22" s="155" t="s">
        <v>425</v>
      </c>
      <c r="M22" s="142" t="e">
        <f>AVERAGEIF(B22:B28,"&lt;&gt;Deferred",H22:H28)</f>
        <v>#DIV/0!</v>
      </c>
    </row>
    <row r="23" spans="1:15" x14ac:dyDescent="0.5">
      <c r="A23" s="3" t="s">
        <v>39</v>
      </c>
      <c r="B23" s="19"/>
      <c r="C23" s="19"/>
      <c r="D23" s="4"/>
      <c r="E23" s="4"/>
      <c r="F23" s="4"/>
      <c r="G23" s="4"/>
      <c r="H23" s="31" t="e">
        <f t="shared" si="0"/>
        <v>#DIV/0!</v>
      </c>
      <c r="I23" s="37"/>
      <c r="J23" s="56"/>
      <c r="K23" s="25"/>
      <c r="L23" s="156"/>
      <c r="M23" s="143"/>
    </row>
    <row r="24" spans="1:15" x14ac:dyDescent="0.5">
      <c r="A24" s="3" t="s">
        <v>40</v>
      </c>
      <c r="B24" s="19"/>
      <c r="C24" s="19"/>
      <c r="D24" s="4"/>
      <c r="E24" s="4"/>
      <c r="F24" s="4"/>
      <c r="G24" s="4"/>
      <c r="H24" s="31" t="e">
        <f t="shared" si="0"/>
        <v>#DIV/0!</v>
      </c>
      <c r="I24" s="36"/>
      <c r="J24" s="36"/>
      <c r="K24" s="25"/>
      <c r="L24" s="156"/>
      <c r="M24" s="143"/>
    </row>
    <row r="25" spans="1:15" x14ac:dyDescent="0.5">
      <c r="A25" s="3" t="s">
        <v>41</v>
      </c>
      <c r="B25" s="19"/>
      <c r="C25" s="19"/>
      <c r="D25" s="4"/>
      <c r="E25" s="4"/>
      <c r="F25" s="4"/>
      <c r="G25" s="4"/>
      <c r="H25" s="31" t="e">
        <f t="shared" si="0"/>
        <v>#DIV/0!</v>
      </c>
      <c r="I25" s="7"/>
      <c r="J25" s="7"/>
      <c r="K25" s="25"/>
      <c r="L25" s="156"/>
      <c r="M25" s="143"/>
    </row>
    <row r="26" spans="1:15" x14ac:dyDescent="0.5">
      <c r="A26" s="3" t="s">
        <v>42</v>
      </c>
      <c r="B26" s="19"/>
      <c r="C26" s="19"/>
      <c r="D26" s="4"/>
      <c r="E26" s="4"/>
      <c r="F26" s="4"/>
      <c r="G26" s="4"/>
      <c r="H26" s="31" t="e">
        <f t="shared" si="0"/>
        <v>#DIV/0!</v>
      </c>
      <c r="I26" s="55"/>
      <c r="J26" s="36"/>
      <c r="K26" s="25"/>
      <c r="L26" s="156"/>
      <c r="M26" s="143"/>
    </row>
    <row r="27" spans="1:15" s="2" customFormat="1" x14ac:dyDescent="0.5">
      <c r="A27" s="57" t="s">
        <v>43</v>
      </c>
      <c r="B27" s="58"/>
      <c r="C27" s="58"/>
      <c r="D27" s="5"/>
      <c r="E27" s="5"/>
      <c r="F27" s="5"/>
      <c r="G27" s="5"/>
      <c r="H27" s="31" t="e">
        <f t="shared" si="0"/>
        <v>#DIV/0!</v>
      </c>
      <c r="I27" s="55"/>
      <c r="J27" s="36"/>
      <c r="K27" s="25"/>
      <c r="L27" s="158"/>
      <c r="M27" s="153"/>
      <c r="N27" s="59"/>
      <c r="O27" s="59"/>
    </row>
    <row r="28" spans="1:15" ht="16.149999999999999" thickBot="1" x14ac:dyDescent="0.55000000000000004">
      <c r="A28" s="3" t="s">
        <v>44</v>
      </c>
      <c r="B28" s="19"/>
      <c r="C28" s="19"/>
      <c r="D28" s="4"/>
      <c r="E28" s="4"/>
      <c r="F28" s="4"/>
      <c r="G28" s="4"/>
      <c r="H28" s="31" t="e">
        <f t="shared" si="0"/>
        <v>#DIV/0!</v>
      </c>
      <c r="I28" s="55"/>
      <c r="J28" s="36"/>
      <c r="K28" s="25"/>
      <c r="L28" s="157"/>
      <c r="M28" s="144"/>
    </row>
    <row r="29" spans="1:15" x14ac:dyDescent="0.5">
      <c r="A29" s="3" t="s">
        <v>45</v>
      </c>
      <c r="B29" s="19"/>
      <c r="C29" s="19"/>
      <c r="D29" s="4"/>
      <c r="E29" s="4"/>
      <c r="F29" s="4"/>
      <c r="G29" s="4"/>
      <c r="H29" s="31" t="e">
        <f t="shared" si="0"/>
        <v>#DIV/0!</v>
      </c>
      <c r="I29" s="37"/>
      <c r="J29" s="36"/>
      <c r="K29" s="25"/>
      <c r="L29" s="155" t="s">
        <v>426</v>
      </c>
      <c r="M29" s="145" t="e">
        <f>AVERAGEIF(B29:B43,"&lt;&gt;Deferred",H29:H43)</f>
        <v>#DIV/0!</v>
      </c>
    </row>
    <row r="30" spans="1:15" x14ac:dyDescent="0.5">
      <c r="A30" s="3" t="s">
        <v>46</v>
      </c>
      <c r="B30" s="19"/>
      <c r="C30" s="19"/>
      <c r="D30" s="4"/>
      <c r="E30" s="4"/>
      <c r="F30" s="4"/>
      <c r="G30" s="4"/>
      <c r="H30" s="31" t="e">
        <f t="shared" si="0"/>
        <v>#DIV/0!</v>
      </c>
      <c r="I30" s="36"/>
      <c r="J30" s="36"/>
      <c r="K30" s="25"/>
      <c r="L30" s="156"/>
      <c r="M30" s="146"/>
    </row>
    <row r="31" spans="1:15" x14ac:dyDescent="0.5">
      <c r="A31" s="3" t="s">
        <v>47</v>
      </c>
      <c r="B31" s="19"/>
      <c r="C31" s="19"/>
      <c r="D31" s="4"/>
      <c r="E31" s="4"/>
      <c r="F31" s="4"/>
      <c r="G31" s="4"/>
      <c r="H31" s="31" t="e">
        <f t="shared" si="0"/>
        <v>#DIV/0!</v>
      </c>
      <c r="I31" s="37"/>
      <c r="J31" s="36"/>
      <c r="K31" s="25"/>
      <c r="L31" s="156"/>
      <c r="M31" s="147"/>
    </row>
    <row r="32" spans="1:15" x14ac:dyDescent="0.5">
      <c r="A32" s="3" t="s">
        <v>48</v>
      </c>
      <c r="B32" s="19"/>
      <c r="C32" s="19"/>
      <c r="D32" s="4"/>
      <c r="E32" s="4"/>
      <c r="F32" s="4"/>
      <c r="G32" s="4"/>
      <c r="H32" s="31" t="e">
        <f t="shared" si="0"/>
        <v>#DIV/0!</v>
      </c>
      <c r="I32" s="55"/>
      <c r="J32" s="36"/>
      <c r="K32" s="25"/>
      <c r="L32" s="156"/>
      <c r="M32" s="147"/>
    </row>
    <row r="33" spans="1:13" x14ac:dyDescent="0.5">
      <c r="A33" s="3" t="s">
        <v>49</v>
      </c>
      <c r="B33" s="19"/>
      <c r="C33" s="19"/>
      <c r="D33" s="4"/>
      <c r="E33" s="4"/>
      <c r="F33" s="4"/>
      <c r="G33" s="4"/>
      <c r="H33" s="31" t="e">
        <f t="shared" si="0"/>
        <v>#DIV/0!</v>
      </c>
      <c r="I33" s="37"/>
      <c r="J33" s="36"/>
      <c r="K33" s="25"/>
      <c r="L33" s="156"/>
      <c r="M33" s="147"/>
    </row>
    <row r="34" spans="1:13" x14ac:dyDescent="0.5">
      <c r="A34" s="3" t="s">
        <v>50</v>
      </c>
      <c r="B34" s="19"/>
      <c r="C34" s="19"/>
      <c r="D34" s="4"/>
      <c r="E34" s="4"/>
      <c r="F34" s="4"/>
      <c r="G34" s="4"/>
      <c r="H34" s="31" t="e">
        <f t="shared" si="0"/>
        <v>#DIV/0!</v>
      </c>
      <c r="I34" s="36"/>
      <c r="J34" s="36"/>
      <c r="K34" s="25"/>
      <c r="L34" s="156"/>
      <c r="M34" s="147"/>
    </row>
    <row r="35" spans="1:13" x14ac:dyDescent="0.5">
      <c r="A35" s="3" t="s">
        <v>51</v>
      </c>
      <c r="B35" s="19"/>
      <c r="C35" s="19"/>
      <c r="D35" s="4"/>
      <c r="E35" s="4"/>
      <c r="F35" s="4"/>
      <c r="G35" s="4"/>
      <c r="H35" s="31" t="e">
        <f t="shared" si="0"/>
        <v>#DIV/0!</v>
      </c>
      <c r="I35" s="37"/>
      <c r="J35" s="56"/>
      <c r="K35" s="25"/>
      <c r="L35" s="156"/>
      <c r="M35" s="146"/>
    </row>
    <row r="36" spans="1:13" x14ac:dyDescent="0.5">
      <c r="A36" s="3" t="s">
        <v>52</v>
      </c>
      <c r="B36" s="19"/>
      <c r="C36" s="19"/>
      <c r="D36" s="4"/>
      <c r="E36" s="4"/>
      <c r="F36" s="4"/>
      <c r="G36" s="4"/>
      <c r="H36" s="31" t="e">
        <f t="shared" si="0"/>
        <v>#DIV/0!</v>
      </c>
      <c r="I36" s="55"/>
      <c r="J36" s="36"/>
      <c r="K36" s="25"/>
      <c r="L36" s="156"/>
      <c r="M36" s="146"/>
    </row>
    <row r="37" spans="1:13" x14ac:dyDescent="0.5">
      <c r="A37" s="3" t="s">
        <v>53</v>
      </c>
      <c r="B37" s="19"/>
      <c r="C37" s="19"/>
      <c r="D37" s="4"/>
      <c r="E37" s="4"/>
      <c r="F37" s="4"/>
      <c r="G37" s="4"/>
      <c r="H37" s="31" t="e">
        <f t="shared" si="0"/>
        <v>#DIV/0!</v>
      </c>
      <c r="I37" s="37"/>
      <c r="J37" s="36"/>
      <c r="K37" s="25"/>
      <c r="L37" s="156"/>
      <c r="M37" s="146"/>
    </row>
    <row r="38" spans="1:13" x14ac:dyDescent="0.5">
      <c r="A38" s="3" t="s">
        <v>54</v>
      </c>
      <c r="B38" s="19"/>
      <c r="C38" s="19"/>
      <c r="D38" s="4"/>
      <c r="E38" s="4"/>
      <c r="F38" s="4"/>
      <c r="G38" s="4"/>
      <c r="H38" s="31" t="e">
        <f t="shared" si="0"/>
        <v>#DIV/0!</v>
      </c>
      <c r="I38" s="55"/>
      <c r="J38" s="36"/>
      <c r="K38" s="25"/>
      <c r="L38" s="156"/>
      <c r="M38" s="146"/>
    </row>
    <row r="39" spans="1:13" x14ac:dyDescent="0.5">
      <c r="A39" s="3" t="s">
        <v>55</v>
      </c>
      <c r="B39" s="19"/>
      <c r="C39" s="19"/>
      <c r="D39" s="4"/>
      <c r="E39" s="4"/>
      <c r="F39" s="4"/>
      <c r="G39" s="4"/>
      <c r="H39" s="31" t="e">
        <f t="shared" si="0"/>
        <v>#DIV/0!</v>
      </c>
      <c r="I39" s="55"/>
      <c r="J39" s="36"/>
      <c r="K39" s="25"/>
      <c r="L39" s="156"/>
      <c r="M39" s="146"/>
    </row>
    <row r="40" spans="1:13" x14ac:dyDescent="0.5">
      <c r="A40" s="3" t="s">
        <v>56</v>
      </c>
      <c r="B40" s="19"/>
      <c r="C40" s="19"/>
      <c r="D40" s="4"/>
      <c r="E40" s="4"/>
      <c r="F40" s="4"/>
      <c r="G40" s="4"/>
      <c r="H40" s="31" t="e">
        <f t="shared" si="0"/>
        <v>#DIV/0!</v>
      </c>
      <c r="I40" s="55"/>
      <c r="J40" s="36"/>
      <c r="K40" s="25"/>
      <c r="L40" s="156"/>
      <c r="M40" s="146"/>
    </row>
    <row r="41" spans="1:13" x14ac:dyDescent="0.5">
      <c r="A41" s="3" t="s">
        <v>57</v>
      </c>
      <c r="B41" s="19"/>
      <c r="C41" s="19"/>
      <c r="D41" s="5"/>
      <c r="E41" s="4"/>
      <c r="F41" s="4"/>
      <c r="G41" s="4"/>
      <c r="H41" s="31" t="e">
        <f t="shared" si="0"/>
        <v>#DIV/0!</v>
      </c>
      <c r="I41" s="7"/>
      <c r="J41" s="7"/>
      <c r="K41" s="25"/>
      <c r="L41" s="156"/>
      <c r="M41" s="147"/>
    </row>
    <row r="42" spans="1:13" x14ac:dyDescent="0.5">
      <c r="A42" s="3" t="s">
        <v>58</v>
      </c>
      <c r="B42" s="19"/>
      <c r="C42" s="19"/>
      <c r="D42" s="5"/>
      <c r="E42" s="4"/>
      <c r="F42" s="4"/>
      <c r="G42" s="4"/>
      <c r="H42" s="31" t="e">
        <f t="shared" si="0"/>
        <v>#DIV/0!</v>
      </c>
      <c r="I42" s="55"/>
      <c r="J42" s="36"/>
      <c r="K42" s="25"/>
      <c r="L42" s="156"/>
      <c r="M42" s="146"/>
    </row>
    <row r="43" spans="1:13" ht="16.149999999999999" thickBot="1" x14ac:dyDescent="0.55000000000000004">
      <c r="A43" s="3" t="s">
        <v>59</v>
      </c>
      <c r="B43" s="19"/>
      <c r="C43" s="19"/>
      <c r="D43" s="4"/>
      <c r="E43" s="4"/>
      <c r="F43" s="4"/>
      <c r="G43" s="4"/>
      <c r="H43" s="31" t="e">
        <f t="shared" si="0"/>
        <v>#DIV/0!</v>
      </c>
      <c r="I43" s="7"/>
      <c r="J43" s="7"/>
      <c r="K43" s="25"/>
      <c r="L43" s="157"/>
      <c r="M43" s="154"/>
    </row>
    <row r="44" spans="1:13" x14ac:dyDescent="0.5">
      <c r="A44" s="3" t="s">
        <v>60</v>
      </c>
      <c r="B44" s="19"/>
      <c r="C44" s="19"/>
      <c r="D44" s="4"/>
      <c r="E44" s="4"/>
      <c r="F44" s="4"/>
      <c r="G44" s="4"/>
      <c r="H44" s="31" t="e">
        <f t="shared" si="0"/>
        <v>#DIV/0!</v>
      </c>
      <c r="I44" s="55"/>
      <c r="J44" s="36"/>
      <c r="K44" s="25"/>
      <c r="L44" s="155" t="s">
        <v>427</v>
      </c>
      <c r="M44" s="142" t="e">
        <f>AVERAGEIF(B44:B50,"&lt;&gt;Deferred",H44:H50)</f>
        <v>#DIV/0!</v>
      </c>
    </row>
    <row r="45" spans="1:13" x14ac:dyDescent="0.5">
      <c r="A45" s="3" t="s">
        <v>61</v>
      </c>
      <c r="B45" s="19"/>
      <c r="C45" s="19"/>
      <c r="D45" s="4"/>
      <c r="E45" s="4"/>
      <c r="F45" s="4"/>
      <c r="G45" s="4"/>
      <c r="H45" s="31" t="e">
        <f t="shared" si="0"/>
        <v>#DIV/0!</v>
      </c>
      <c r="I45" s="7"/>
      <c r="J45" s="7"/>
      <c r="K45" s="25"/>
      <c r="L45" s="156"/>
      <c r="M45" s="143"/>
    </row>
    <row r="46" spans="1:13" x14ac:dyDescent="0.5">
      <c r="A46" s="3" t="s">
        <v>62</v>
      </c>
      <c r="B46" s="19"/>
      <c r="C46" s="19"/>
      <c r="D46" s="4"/>
      <c r="E46" s="4"/>
      <c r="F46" s="4"/>
      <c r="G46" s="4"/>
      <c r="H46" s="31" t="e">
        <f t="shared" si="0"/>
        <v>#DIV/0!</v>
      </c>
      <c r="I46" s="55"/>
      <c r="J46" s="36"/>
      <c r="K46" s="25"/>
      <c r="L46" s="156"/>
      <c r="M46" s="143"/>
    </row>
    <row r="47" spans="1:13" x14ac:dyDescent="0.5">
      <c r="A47" s="3" t="s">
        <v>63</v>
      </c>
      <c r="B47" s="19"/>
      <c r="C47" s="19"/>
      <c r="D47" s="4"/>
      <c r="E47" s="4"/>
      <c r="F47" s="4"/>
      <c r="G47" s="4"/>
      <c r="H47" s="31" t="e">
        <f t="shared" si="0"/>
        <v>#DIV/0!</v>
      </c>
      <c r="I47" s="37"/>
      <c r="J47" s="36"/>
      <c r="K47" s="25"/>
      <c r="L47" s="156"/>
      <c r="M47" s="143"/>
    </row>
    <row r="48" spans="1:13" ht="16.5" customHeight="1" x14ac:dyDescent="0.5">
      <c r="A48" s="3" t="s">
        <v>64</v>
      </c>
      <c r="B48" s="19"/>
      <c r="C48" s="19"/>
      <c r="D48" s="4"/>
      <c r="E48" s="4"/>
      <c r="F48" s="4"/>
      <c r="G48" s="4"/>
      <c r="H48" s="31" t="e">
        <f t="shared" si="0"/>
        <v>#DIV/0!</v>
      </c>
      <c r="I48" s="55"/>
      <c r="J48" s="36"/>
      <c r="K48" s="25"/>
      <c r="L48" s="156"/>
      <c r="M48" s="143"/>
    </row>
    <row r="49" spans="1:13" x14ac:dyDescent="0.5">
      <c r="A49" s="3" t="s">
        <v>65</v>
      </c>
      <c r="B49" s="19"/>
      <c r="C49" s="19"/>
      <c r="D49" s="4"/>
      <c r="E49" s="4"/>
      <c r="F49" s="4"/>
      <c r="G49" s="4"/>
      <c r="H49" s="31" t="e">
        <f t="shared" si="0"/>
        <v>#DIV/0!</v>
      </c>
      <c r="I49" s="37"/>
      <c r="J49" s="7"/>
      <c r="K49" s="25"/>
      <c r="L49" s="156"/>
      <c r="M49" s="143"/>
    </row>
    <row r="50" spans="1:13" ht="16.149999999999999" thickBot="1" x14ac:dyDescent="0.55000000000000004">
      <c r="A50" s="3" t="s">
        <v>66</v>
      </c>
      <c r="B50" s="19"/>
      <c r="C50" s="19"/>
      <c r="D50" s="4"/>
      <c r="E50" s="4"/>
      <c r="F50" s="4"/>
      <c r="G50" s="4"/>
      <c r="H50" s="31" t="e">
        <f t="shared" si="0"/>
        <v>#DIV/0!</v>
      </c>
      <c r="I50" s="36"/>
      <c r="J50" s="36"/>
      <c r="K50" s="25"/>
      <c r="L50" s="157"/>
      <c r="M50" s="144"/>
    </row>
    <row r="51" spans="1:13" x14ac:dyDescent="0.5">
      <c r="A51" s="3" t="s">
        <v>67</v>
      </c>
      <c r="B51" s="19"/>
      <c r="C51" s="19"/>
      <c r="D51" s="5"/>
      <c r="E51" s="4"/>
      <c r="F51" s="4"/>
      <c r="G51" s="4"/>
      <c r="H51" s="31" t="e">
        <f t="shared" si="0"/>
        <v>#DIV/0!</v>
      </c>
      <c r="I51" s="7"/>
      <c r="J51" s="7"/>
      <c r="K51" s="25"/>
      <c r="L51" s="155" t="s">
        <v>428</v>
      </c>
      <c r="M51" s="142" t="e">
        <f>AVERAGEIF(B51:B53,"&lt;&gt;Deferred",H51:H53)</f>
        <v>#DIV/0!</v>
      </c>
    </row>
    <row r="52" spans="1:13" x14ac:dyDescent="0.5">
      <c r="A52" s="3" t="s">
        <v>68</v>
      </c>
      <c r="B52" s="19"/>
      <c r="C52" s="19"/>
      <c r="D52" s="4"/>
      <c r="E52" s="4"/>
      <c r="F52" s="4"/>
      <c r="G52" s="4"/>
      <c r="H52" s="31" t="e">
        <f t="shared" si="0"/>
        <v>#DIV/0!</v>
      </c>
      <c r="I52" s="55"/>
      <c r="J52" s="36"/>
      <c r="K52" s="25"/>
      <c r="L52" s="156"/>
      <c r="M52" s="143"/>
    </row>
    <row r="53" spans="1:13" ht="16.149999999999999" thickBot="1" x14ac:dyDescent="0.55000000000000004">
      <c r="A53" s="3" t="s">
        <v>69</v>
      </c>
      <c r="B53" s="19"/>
      <c r="C53" s="19"/>
      <c r="D53" s="5"/>
      <c r="E53" s="4"/>
      <c r="F53" s="4"/>
      <c r="G53" s="4"/>
      <c r="H53" s="31" t="e">
        <f t="shared" si="0"/>
        <v>#DIV/0!</v>
      </c>
      <c r="I53" s="7"/>
      <c r="J53" s="7"/>
      <c r="K53" s="25"/>
      <c r="L53" s="157"/>
      <c r="M53" s="144"/>
    </row>
    <row r="54" spans="1:13" x14ac:dyDescent="0.5">
      <c r="A54" s="3" t="s">
        <v>70</v>
      </c>
      <c r="B54" s="19"/>
      <c r="C54" s="19"/>
      <c r="D54" s="19"/>
      <c r="E54" s="4"/>
      <c r="F54" s="4"/>
      <c r="G54" s="4"/>
      <c r="H54" s="31" t="e">
        <f t="shared" si="0"/>
        <v>#DIV/0!</v>
      </c>
      <c r="I54" s="36"/>
      <c r="J54" s="36"/>
      <c r="K54" s="25"/>
      <c r="L54" s="155" t="s">
        <v>429</v>
      </c>
      <c r="M54" s="145" t="e">
        <f>AVERAGEIF(B54:B59,"&lt;&gt;Deferred",H54:H59)</f>
        <v>#DIV/0!</v>
      </c>
    </row>
    <row r="55" spans="1:13" x14ac:dyDescent="0.5">
      <c r="A55" s="3" t="s">
        <v>71</v>
      </c>
      <c r="B55" s="19"/>
      <c r="C55" s="19"/>
      <c r="D55" s="19"/>
      <c r="E55" s="4"/>
      <c r="F55" s="4"/>
      <c r="G55" s="4"/>
      <c r="H55" s="31" t="e">
        <f t="shared" si="0"/>
        <v>#DIV/0!</v>
      </c>
      <c r="I55" s="37"/>
      <c r="J55" s="7"/>
      <c r="K55" s="25"/>
      <c r="L55" s="156"/>
      <c r="M55" s="146"/>
    </row>
    <row r="56" spans="1:13" x14ac:dyDescent="0.5">
      <c r="A56" s="3" t="s">
        <v>72</v>
      </c>
      <c r="B56" s="19"/>
      <c r="C56" s="19"/>
      <c r="D56" s="58"/>
      <c r="E56" s="4"/>
      <c r="F56" s="4"/>
      <c r="G56" s="4"/>
      <c r="H56" s="31" t="e">
        <f t="shared" si="0"/>
        <v>#DIV/0!</v>
      </c>
      <c r="I56" s="36"/>
      <c r="J56" s="36"/>
      <c r="K56" s="25"/>
      <c r="L56" s="156"/>
      <c r="M56" s="147"/>
    </row>
    <row r="57" spans="1:13" x14ac:dyDescent="0.5">
      <c r="A57" s="3" t="s">
        <v>73</v>
      </c>
      <c r="B57" s="19"/>
      <c r="C57" s="19"/>
      <c r="D57" s="4"/>
      <c r="E57" s="4"/>
      <c r="F57" s="4"/>
      <c r="G57" s="4"/>
      <c r="H57" s="31" t="e">
        <f t="shared" si="0"/>
        <v>#DIV/0!</v>
      </c>
      <c r="I57" s="37"/>
      <c r="J57" s="60"/>
      <c r="K57" s="25"/>
      <c r="L57" s="156"/>
      <c r="M57" s="146"/>
    </row>
    <row r="58" spans="1:13" x14ac:dyDescent="0.5">
      <c r="A58" s="3" t="s">
        <v>74</v>
      </c>
      <c r="B58" s="19"/>
      <c r="C58" s="19"/>
      <c r="D58" s="4"/>
      <c r="E58" s="4"/>
      <c r="F58" s="4"/>
      <c r="G58" s="4"/>
      <c r="H58" s="31" t="e">
        <f t="shared" si="0"/>
        <v>#DIV/0!</v>
      </c>
      <c r="I58" s="36"/>
      <c r="J58" s="36"/>
      <c r="K58" s="25"/>
      <c r="L58" s="156"/>
      <c r="M58" s="146"/>
    </row>
    <row r="59" spans="1:13" ht="16.149999999999999" thickBot="1" x14ac:dyDescent="0.55000000000000004">
      <c r="A59" s="3" t="s">
        <v>75</v>
      </c>
      <c r="B59" s="19"/>
      <c r="C59" s="19"/>
      <c r="D59" s="58"/>
      <c r="E59" s="4"/>
      <c r="F59" s="4"/>
      <c r="G59" s="4"/>
      <c r="H59" s="31" t="e">
        <f t="shared" si="0"/>
        <v>#DIV/0!</v>
      </c>
      <c r="I59" s="7"/>
      <c r="J59" s="7"/>
      <c r="K59" s="25"/>
      <c r="L59" s="157"/>
      <c r="M59" s="148"/>
    </row>
    <row r="60" spans="1:13" x14ac:dyDescent="0.5">
      <c r="A60" s="3" t="s">
        <v>76</v>
      </c>
      <c r="B60" s="19"/>
      <c r="C60" s="19"/>
      <c r="D60" s="4"/>
      <c r="E60" s="4"/>
      <c r="F60" s="4"/>
      <c r="G60" s="4"/>
      <c r="H60" s="31" t="e">
        <f t="shared" si="0"/>
        <v>#DIV/0!</v>
      </c>
      <c r="I60" s="55"/>
      <c r="J60" s="36"/>
      <c r="K60" s="25"/>
      <c r="L60" s="155" t="s">
        <v>430</v>
      </c>
      <c r="M60" s="142" t="e">
        <f>AVERAGEIF(D60:D61,"&lt;&gt;Deferred",H60:H61)</f>
        <v>#DIV/0!</v>
      </c>
    </row>
    <row r="61" spans="1:13" ht="16.149999999999999" thickBot="1" x14ac:dyDescent="0.55000000000000004">
      <c r="A61" s="3" t="s">
        <v>77</v>
      </c>
      <c r="B61" s="19"/>
      <c r="C61" s="19"/>
      <c r="D61" s="4"/>
      <c r="E61" s="4"/>
      <c r="F61" s="4"/>
      <c r="G61" s="4"/>
      <c r="H61" s="31" t="e">
        <f t="shared" si="0"/>
        <v>#DIV/0!</v>
      </c>
      <c r="I61" s="37"/>
      <c r="J61" s="36"/>
      <c r="K61" s="25"/>
      <c r="L61" s="157"/>
      <c r="M61" s="144"/>
    </row>
    <row r="62" spans="1:13" ht="16.149999999999999" thickBot="1" x14ac:dyDescent="0.55000000000000004">
      <c r="A62" s="3" t="s">
        <v>78</v>
      </c>
      <c r="B62" s="19"/>
      <c r="C62" s="19"/>
      <c r="D62" s="4"/>
      <c r="E62" s="4"/>
      <c r="F62" s="4"/>
      <c r="G62" s="4"/>
      <c r="H62" s="31" t="e">
        <f t="shared" si="0"/>
        <v>#DIV/0!</v>
      </c>
      <c r="I62" s="55"/>
      <c r="J62" s="36"/>
      <c r="K62" s="25"/>
      <c r="L62" s="14" t="s">
        <v>431</v>
      </c>
      <c r="M62" s="21" t="e">
        <f>AVERAGEIF(B62,"&lt;&gt;Deferred",H62)</f>
        <v>#DIV/0!</v>
      </c>
    </row>
    <row r="63" spans="1:13" x14ac:dyDescent="0.5">
      <c r="A63" s="3" t="s">
        <v>79</v>
      </c>
      <c r="B63" s="19"/>
      <c r="C63" s="19"/>
      <c r="D63" s="4"/>
      <c r="E63" s="4"/>
      <c r="F63" s="4"/>
      <c r="G63" s="4"/>
      <c r="H63" s="31" t="e">
        <f t="shared" si="0"/>
        <v>#DIV/0!</v>
      </c>
      <c r="I63" s="7"/>
      <c r="J63" s="7"/>
      <c r="K63" s="25"/>
      <c r="L63" s="155" t="s">
        <v>432</v>
      </c>
      <c r="M63" s="142" t="e">
        <f>AVERAGEIF(D63:D65,"&lt;&gt;Deferred",H63:H65)</f>
        <v>#DIV/0!</v>
      </c>
    </row>
    <row r="64" spans="1:13" x14ac:dyDescent="0.5">
      <c r="A64" s="3" t="s">
        <v>80</v>
      </c>
      <c r="B64" s="19"/>
      <c r="C64" s="19"/>
      <c r="D64" s="4"/>
      <c r="E64" s="4"/>
      <c r="F64" s="4"/>
      <c r="G64" s="4"/>
      <c r="H64" s="31" t="e">
        <f t="shared" si="0"/>
        <v>#DIV/0!</v>
      </c>
      <c r="I64" s="55"/>
      <c r="J64" s="36"/>
      <c r="K64" s="25"/>
      <c r="L64" s="156"/>
      <c r="M64" s="143"/>
    </row>
    <row r="65" spans="1:13" ht="16.149999999999999" thickBot="1" x14ac:dyDescent="0.55000000000000004">
      <c r="A65" s="3" t="s">
        <v>81</v>
      </c>
      <c r="B65" s="19"/>
      <c r="C65" s="19"/>
      <c r="D65" s="4"/>
      <c r="E65" s="4"/>
      <c r="F65" s="4"/>
      <c r="G65" s="4"/>
      <c r="H65" s="31" t="e">
        <f t="shared" si="0"/>
        <v>#DIV/0!</v>
      </c>
      <c r="I65" s="37"/>
      <c r="J65" s="7"/>
      <c r="K65" s="25"/>
      <c r="L65" s="157"/>
      <c r="M65" s="144"/>
    </row>
    <row r="66" spans="1:13" ht="21.4" thickBot="1" x14ac:dyDescent="0.7">
      <c r="A66" s="89" t="s">
        <v>421</v>
      </c>
      <c r="B66" s="86"/>
      <c r="C66" s="86"/>
      <c r="D66" s="86"/>
      <c r="E66" s="87"/>
      <c r="F66" s="87"/>
      <c r="G66" s="87"/>
      <c r="H66" s="84"/>
      <c r="I66" s="88"/>
      <c r="J66" s="88"/>
      <c r="K66" s="26"/>
      <c r="L66" s="14" t="s">
        <v>433</v>
      </c>
      <c r="M66" s="21" t="e">
        <f>AVERAGE(M4:M65)</f>
        <v>#DIV/0!</v>
      </c>
    </row>
    <row r="72" spans="1:13" x14ac:dyDescent="0.5">
      <c r="G72" s="31"/>
    </row>
  </sheetData>
  <mergeCells count="21">
    <mergeCell ref="L14:L21"/>
    <mergeCell ref="A1:H1"/>
    <mergeCell ref="L4:L10"/>
    <mergeCell ref="L11:L13"/>
    <mergeCell ref="L63:L65"/>
    <mergeCell ref="L51:L53"/>
    <mergeCell ref="L54:L59"/>
    <mergeCell ref="L60:L61"/>
    <mergeCell ref="L22:L28"/>
    <mergeCell ref="L29:L43"/>
    <mergeCell ref="L44:L50"/>
    <mergeCell ref="M4:M10"/>
    <mergeCell ref="M11:M13"/>
    <mergeCell ref="M14:M21"/>
    <mergeCell ref="M22:M28"/>
    <mergeCell ref="M29:M43"/>
    <mergeCell ref="M44:M50"/>
    <mergeCell ref="M51:M53"/>
    <mergeCell ref="M54:M59"/>
    <mergeCell ref="M60:M61"/>
    <mergeCell ref="M63:M65"/>
  </mergeCells>
  <phoneticPr fontId="5" type="noConversion"/>
  <conditionalFormatting sqref="B5:C65 B4">
    <cfRule type="cellIs" dxfId="32" priority="20" operator="equal">
      <formula>"Deferred"</formula>
    </cfRule>
  </conditionalFormatting>
  <conditionalFormatting sqref="K4:K65">
    <cfRule type="cellIs" dxfId="31" priority="13" operator="equal">
      <formula>"Yes"</formula>
    </cfRule>
  </conditionalFormatting>
  <conditionalFormatting sqref="H4:H65 G72">
    <cfRule type="cellIs" dxfId="30" priority="2" operator="between">
      <formula>4</formula>
      <formula>5</formula>
    </cfRule>
    <cfRule type="cellIs" dxfId="29" priority="3" operator="between">
      <formula>2.00001</formula>
      <formula>3.9999999</formula>
    </cfRule>
    <cfRule type="cellIs" dxfId="28" priority="4" operator="between">
      <formula>1</formula>
      <formula>2</formula>
    </cfRule>
  </conditionalFormatting>
  <pageMargins left="0.7" right="0.7" top="0.75" bottom="0.75" header="0.3" footer="0.3"/>
  <pageSetup scale="46" fitToHeight="0" orientation="portrait" r:id="rId1"/>
  <ignoredErrors>
    <ignoredError sqref="A4:A65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Summary!$M$11:$M$15</xm:f>
          </x14:formula1>
          <xm:sqref>B4:B65</xm:sqref>
        </x14:dataValidation>
        <x14:dataValidation type="list" allowBlank="1" showInputMessage="1" showErrorMessage="1" xr:uid="{E036CA86-6B62-4AA1-97FF-DB7668114C01}">
          <x14:formula1>
            <xm:f>Summary!$O$1:$O$5</xm:f>
          </x14:formula1>
          <xm:sqref>C4:C65</xm:sqref>
        </x14:dataValidation>
        <x14:dataValidation type="list" allowBlank="1" showInputMessage="1" showErrorMessage="1" xr:uid="{B96A54BE-25CF-4478-ADAF-52F6EA10AA87}">
          <x14:formula1>
            <xm:f>Summary!$K$11:$K$12</xm:f>
          </x14:formula1>
          <xm:sqref>K4:K65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5"/>
  <sheetViews>
    <sheetView zoomScale="80" zoomScaleNormal="80" workbookViewId="0">
      <pane xSplit="6" ySplit="3" topLeftCell="G4" activePane="bottomRight" state="frozen"/>
      <selection pane="topRight" activeCell="K1" sqref="K1"/>
      <selection pane="bottomLeft" activeCell="A4" sqref="A4"/>
      <selection pane="bottomRight" sqref="A1:H1"/>
    </sheetView>
  </sheetViews>
  <sheetFormatPr defaultColWidth="11" defaultRowHeight="15.75" x14ac:dyDescent="0.5"/>
  <cols>
    <col min="1" max="1" width="12.25" customWidth="1"/>
    <col min="2" max="2" width="26" customWidth="1"/>
    <col min="3" max="3" width="34.5" customWidth="1"/>
    <col min="4" max="4" width="61.75" customWidth="1"/>
    <col min="5" max="8" width="11" customWidth="1"/>
    <col min="9" max="9" width="11" style="54" customWidth="1"/>
    <col min="10" max="10" width="41.875" style="35" customWidth="1"/>
    <col min="11" max="11" width="3.0625" style="35" customWidth="1"/>
    <col min="12" max="12" width="33" style="2" customWidth="1"/>
    <col min="13" max="13" width="13.125" customWidth="1"/>
    <col min="14" max="15" width="11" style="29"/>
  </cols>
  <sheetData>
    <row r="1" spans="1:13" ht="23.25" x14ac:dyDescent="0.7">
      <c r="A1" s="161" t="s">
        <v>14</v>
      </c>
      <c r="B1" s="161"/>
      <c r="C1" s="161"/>
      <c r="D1" s="161"/>
      <c r="E1" s="161"/>
      <c r="F1" s="161"/>
      <c r="G1" s="161"/>
      <c r="H1" s="161"/>
      <c r="I1" s="61"/>
      <c r="J1" s="51"/>
      <c r="K1" s="78"/>
    </row>
    <row r="2" spans="1:13" ht="9" customHeight="1" x14ac:dyDescent="0.5"/>
    <row r="3" spans="1:13" ht="274.89999999999998" customHeight="1" thickBot="1" x14ac:dyDescent="0.6">
      <c r="A3" s="93" t="s">
        <v>5</v>
      </c>
      <c r="B3" s="93" t="s">
        <v>6</v>
      </c>
      <c r="C3" s="93" t="s">
        <v>521</v>
      </c>
      <c r="D3" s="93" t="s">
        <v>7</v>
      </c>
      <c r="E3" s="106" t="s">
        <v>502</v>
      </c>
      <c r="F3" s="106" t="s">
        <v>503</v>
      </c>
      <c r="G3" s="106" t="s">
        <v>504</v>
      </c>
      <c r="H3" s="75" t="s">
        <v>522</v>
      </c>
      <c r="I3" s="53" t="s">
        <v>514</v>
      </c>
      <c r="J3" s="53" t="s">
        <v>515</v>
      </c>
      <c r="K3" s="96"/>
      <c r="L3" s="76" t="s">
        <v>447</v>
      </c>
      <c r="M3" s="77" t="s">
        <v>506</v>
      </c>
    </row>
    <row r="4" spans="1:13" x14ac:dyDescent="0.5">
      <c r="A4" s="3" t="s">
        <v>82</v>
      </c>
      <c r="B4" s="19"/>
      <c r="C4" s="19"/>
      <c r="D4" s="4"/>
      <c r="E4" s="4"/>
      <c r="F4" s="4"/>
      <c r="G4" s="4"/>
      <c r="H4" s="30" t="e">
        <f>AVERAGE(E4:G4)</f>
        <v>#DIV/0!</v>
      </c>
      <c r="I4" s="55"/>
      <c r="J4" s="36"/>
      <c r="K4" s="97"/>
      <c r="L4" s="159" t="s">
        <v>435</v>
      </c>
      <c r="M4" s="164" t="e">
        <f>AVERAGEIF(B4:B8,"&lt;&gt;Deferred",H4:H8)</f>
        <v>#DIV/0!</v>
      </c>
    </row>
    <row r="5" spans="1:13" x14ac:dyDescent="0.5">
      <c r="A5" s="3" t="s">
        <v>83</v>
      </c>
      <c r="B5" s="19"/>
      <c r="C5" s="19"/>
      <c r="D5" s="4"/>
      <c r="E5" s="4"/>
      <c r="F5" s="4"/>
      <c r="G5" s="4"/>
      <c r="H5" s="30" t="e">
        <f t="shared" ref="H5:H68" si="0">AVERAGE(E5:G5)</f>
        <v>#DIV/0!</v>
      </c>
      <c r="I5" s="55"/>
      <c r="J5" s="36"/>
      <c r="K5" s="97"/>
      <c r="L5" s="158"/>
      <c r="M5" s="166"/>
    </row>
    <row r="6" spans="1:13" x14ac:dyDescent="0.5">
      <c r="A6" s="3" t="s">
        <v>84</v>
      </c>
      <c r="B6" s="19"/>
      <c r="C6" s="19"/>
      <c r="D6" s="4"/>
      <c r="E6" s="4"/>
      <c r="F6" s="4"/>
      <c r="G6" s="4"/>
      <c r="H6" s="30" t="e">
        <f t="shared" si="0"/>
        <v>#DIV/0!</v>
      </c>
      <c r="I6" s="55"/>
      <c r="J6" s="36"/>
      <c r="K6" s="97"/>
      <c r="L6" s="158"/>
      <c r="M6" s="166"/>
    </row>
    <row r="7" spans="1:13" x14ac:dyDescent="0.5">
      <c r="A7" s="3" t="s">
        <v>85</v>
      </c>
      <c r="B7" s="19"/>
      <c r="C7" s="19"/>
      <c r="D7" s="4"/>
      <c r="E7" s="4"/>
      <c r="F7" s="4"/>
      <c r="G7" s="4"/>
      <c r="H7" s="30" t="e">
        <f t="shared" si="0"/>
        <v>#DIV/0!</v>
      </c>
      <c r="I7" s="37"/>
      <c r="J7" s="7"/>
      <c r="K7" s="26"/>
      <c r="L7" s="158"/>
      <c r="M7" s="166"/>
    </row>
    <row r="8" spans="1:13" ht="16.149999999999999" thickBot="1" x14ac:dyDescent="0.55000000000000004">
      <c r="A8" s="3" t="s">
        <v>86</v>
      </c>
      <c r="B8" s="19"/>
      <c r="C8" s="19"/>
      <c r="D8" s="4"/>
      <c r="E8" s="4"/>
      <c r="F8" s="4"/>
      <c r="G8" s="4"/>
      <c r="H8" s="30" t="e">
        <f t="shared" si="0"/>
        <v>#DIV/0!</v>
      </c>
      <c r="I8" s="55"/>
      <c r="J8" s="36"/>
      <c r="K8" s="97"/>
      <c r="L8" s="160"/>
      <c r="M8" s="168"/>
    </row>
    <row r="9" spans="1:13" x14ac:dyDescent="0.5">
      <c r="A9" s="3" t="s">
        <v>87</v>
      </c>
      <c r="B9" s="19"/>
      <c r="C9" s="19"/>
      <c r="D9" s="58"/>
      <c r="E9" s="4"/>
      <c r="F9" s="4"/>
      <c r="G9" s="4"/>
      <c r="H9" s="30" t="e">
        <f t="shared" si="0"/>
        <v>#DIV/0!</v>
      </c>
      <c r="I9" s="37"/>
      <c r="J9" s="7"/>
      <c r="K9" s="26"/>
      <c r="L9" s="159" t="s">
        <v>436</v>
      </c>
      <c r="M9" s="164" t="e">
        <f>AVERAGEIF(B9:B11,"&lt;&gt;Deferred",H9:H11)</f>
        <v>#DIV/0!</v>
      </c>
    </row>
    <row r="10" spans="1:13" x14ac:dyDescent="0.5">
      <c r="A10" s="3" t="s">
        <v>88</v>
      </c>
      <c r="B10" s="19"/>
      <c r="C10" s="19"/>
      <c r="D10" s="58"/>
      <c r="E10" s="4"/>
      <c r="F10" s="4"/>
      <c r="G10" s="4"/>
      <c r="H10" s="30" t="e">
        <f t="shared" si="0"/>
        <v>#DIV/0!</v>
      </c>
      <c r="I10" s="55"/>
      <c r="J10" s="36"/>
      <c r="K10" s="97"/>
      <c r="L10" s="158"/>
      <c r="M10" s="166"/>
    </row>
    <row r="11" spans="1:13" ht="16.149999999999999" thickBot="1" x14ac:dyDescent="0.55000000000000004">
      <c r="A11" s="3" t="s">
        <v>89</v>
      </c>
      <c r="B11" s="19"/>
      <c r="C11" s="19"/>
      <c r="D11" s="4"/>
      <c r="E11" s="4"/>
      <c r="F11" s="4"/>
      <c r="G11" s="4"/>
      <c r="H11" s="30" t="e">
        <f t="shared" si="0"/>
        <v>#DIV/0!</v>
      </c>
      <c r="I11" s="37"/>
      <c r="J11" s="7"/>
      <c r="K11" s="26"/>
      <c r="L11" s="160"/>
      <c r="M11" s="168"/>
    </row>
    <row r="12" spans="1:13" x14ac:dyDescent="0.5">
      <c r="A12" s="3" t="s">
        <v>90</v>
      </c>
      <c r="B12" s="19"/>
      <c r="C12" s="19"/>
      <c r="D12" s="4"/>
      <c r="E12" s="4"/>
      <c r="F12" s="4"/>
      <c r="G12" s="4"/>
      <c r="H12" s="30" t="e">
        <f t="shared" si="0"/>
        <v>#DIV/0!</v>
      </c>
      <c r="I12" s="55"/>
      <c r="J12" s="36"/>
      <c r="K12" s="97"/>
      <c r="L12" s="159" t="s">
        <v>437</v>
      </c>
      <c r="M12" s="164" t="e">
        <f>AVERAGEIF(B12:B21,"&lt;&gt;Deferred",H12:H21)</f>
        <v>#DIV/0!</v>
      </c>
    </row>
    <row r="13" spans="1:13" x14ac:dyDescent="0.5">
      <c r="A13" s="3" t="s">
        <v>91</v>
      </c>
      <c r="B13" s="19"/>
      <c r="C13" s="19"/>
      <c r="D13" s="4"/>
      <c r="E13" s="4"/>
      <c r="F13" s="4"/>
      <c r="G13" s="4"/>
      <c r="H13" s="30" t="e">
        <f t="shared" si="0"/>
        <v>#DIV/0!</v>
      </c>
      <c r="I13" s="37"/>
      <c r="J13" s="36"/>
      <c r="K13" s="97"/>
      <c r="L13" s="158"/>
      <c r="M13" s="166"/>
    </row>
    <row r="14" spans="1:13" x14ac:dyDescent="0.5">
      <c r="A14" s="3" t="s">
        <v>92</v>
      </c>
      <c r="B14" s="19"/>
      <c r="C14" s="19"/>
      <c r="D14" s="4"/>
      <c r="E14" s="4"/>
      <c r="F14" s="4"/>
      <c r="G14" s="4"/>
      <c r="H14" s="30" t="e">
        <f t="shared" si="0"/>
        <v>#DIV/0!</v>
      </c>
      <c r="I14" s="55"/>
      <c r="J14" s="36"/>
      <c r="K14" s="97"/>
      <c r="L14" s="158"/>
      <c r="M14" s="166"/>
    </row>
    <row r="15" spans="1:13" x14ac:dyDescent="0.5">
      <c r="A15" s="3" t="s">
        <v>93</v>
      </c>
      <c r="B15" s="19"/>
      <c r="C15" s="19"/>
      <c r="D15" s="4"/>
      <c r="E15" s="4"/>
      <c r="F15" s="4"/>
      <c r="G15" s="4"/>
      <c r="H15" s="30" t="e">
        <f t="shared" si="0"/>
        <v>#DIV/0!</v>
      </c>
      <c r="I15" s="55"/>
      <c r="J15" s="36"/>
      <c r="K15" s="97"/>
      <c r="L15" s="158"/>
      <c r="M15" s="166"/>
    </row>
    <row r="16" spans="1:13" x14ac:dyDescent="0.5">
      <c r="A16" s="3" t="s">
        <v>94</v>
      </c>
      <c r="B16" s="19"/>
      <c r="C16" s="19"/>
      <c r="D16" s="4"/>
      <c r="E16" s="4"/>
      <c r="F16" s="4"/>
      <c r="G16" s="4"/>
      <c r="H16" s="30" t="e">
        <f t="shared" si="0"/>
        <v>#DIV/0!</v>
      </c>
      <c r="I16" s="55"/>
      <c r="J16" s="36"/>
      <c r="K16" s="97"/>
      <c r="L16" s="158"/>
      <c r="M16" s="166"/>
    </row>
    <row r="17" spans="1:13" x14ac:dyDescent="0.5">
      <c r="A17" s="3" t="s">
        <v>95</v>
      </c>
      <c r="B17" s="19"/>
      <c r="C17" s="19"/>
      <c r="D17" s="4"/>
      <c r="E17" s="4"/>
      <c r="F17" s="4"/>
      <c r="G17" s="4"/>
      <c r="H17" s="30" t="e">
        <f t="shared" si="0"/>
        <v>#DIV/0!</v>
      </c>
      <c r="I17" s="37"/>
      <c r="J17" s="62"/>
      <c r="K17" s="98"/>
      <c r="L17" s="158"/>
      <c r="M17" s="166"/>
    </row>
    <row r="18" spans="1:13" x14ac:dyDescent="0.5">
      <c r="A18" s="3" t="s">
        <v>96</v>
      </c>
      <c r="B18" s="19"/>
      <c r="C18" s="19"/>
      <c r="D18" s="5"/>
      <c r="E18" s="4"/>
      <c r="F18" s="4"/>
      <c r="G18" s="4"/>
      <c r="H18" s="30" t="e">
        <f t="shared" si="0"/>
        <v>#DIV/0!</v>
      </c>
      <c r="I18" s="55"/>
      <c r="J18" s="36"/>
      <c r="K18" s="97"/>
      <c r="L18" s="158"/>
      <c r="M18" s="166"/>
    </row>
    <row r="19" spans="1:13" x14ac:dyDescent="0.5">
      <c r="A19" s="3" t="s">
        <v>97</v>
      </c>
      <c r="B19" s="19"/>
      <c r="C19" s="19"/>
      <c r="D19" s="4"/>
      <c r="E19" s="4"/>
      <c r="F19" s="4"/>
      <c r="G19" s="4"/>
      <c r="H19" s="30" t="e">
        <f t="shared" si="0"/>
        <v>#DIV/0!</v>
      </c>
      <c r="I19" s="37"/>
      <c r="J19" s="36"/>
      <c r="K19" s="97"/>
      <c r="L19" s="158"/>
      <c r="M19" s="166"/>
    </row>
    <row r="20" spans="1:13" x14ac:dyDescent="0.5">
      <c r="A20" s="3" t="s">
        <v>98</v>
      </c>
      <c r="B20" s="19"/>
      <c r="C20" s="19"/>
      <c r="D20" s="5"/>
      <c r="E20" s="4"/>
      <c r="F20" s="4"/>
      <c r="G20" s="4"/>
      <c r="H20" s="30" t="e">
        <f t="shared" si="0"/>
        <v>#DIV/0!</v>
      </c>
      <c r="I20" s="55"/>
      <c r="J20" s="36"/>
      <c r="K20" s="97"/>
      <c r="L20" s="158"/>
      <c r="M20" s="166"/>
    </row>
    <row r="21" spans="1:13" ht="16.149999999999999" thickBot="1" x14ac:dyDescent="0.55000000000000004">
      <c r="A21" s="3" t="s">
        <v>99</v>
      </c>
      <c r="B21" s="19"/>
      <c r="C21" s="19"/>
      <c r="D21" s="4"/>
      <c r="E21" s="4"/>
      <c r="F21" s="4"/>
      <c r="G21" s="4"/>
      <c r="H21" s="30" t="e">
        <f t="shared" si="0"/>
        <v>#DIV/0!</v>
      </c>
      <c r="I21" s="37"/>
      <c r="J21" s="36"/>
      <c r="K21" s="97"/>
      <c r="L21" s="160"/>
      <c r="M21" s="168"/>
    </row>
    <row r="22" spans="1:13" x14ac:dyDescent="0.5">
      <c r="A22" s="3" t="s">
        <v>100</v>
      </c>
      <c r="B22" s="19"/>
      <c r="C22" s="19"/>
      <c r="D22" s="4"/>
      <c r="E22" s="4"/>
      <c r="F22" s="4"/>
      <c r="G22" s="4"/>
      <c r="H22" s="30" t="e">
        <f t="shared" si="0"/>
        <v>#DIV/0!</v>
      </c>
      <c r="I22" s="37"/>
      <c r="J22" s="36"/>
      <c r="K22" s="97"/>
      <c r="L22" s="159" t="s">
        <v>423</v>
      </c>
      <c r="M22" s="164" t="e">
        <f>AVERAGEIF(B22:B23,"&lt;&gt;Deferred",H22:H23)</f>
        <v>#DIV/0!</v>
      </c>
    </row>
    <row r="23" spans="1:13" ht="16.149999999999999" thickBot="1" x14ac:dyDescent="0.55000000000000004">
      <c r="A23" s="3" t="s">
        <v>101</v>
      </c>
      <c r="B23" s="19"/>
      <c r="C23" s="19"/>
      <c r="D23" s="4"/>
      <c r="E23" s="4"/>
      <c r="F23" s="4"/>
      <c r="G23" s="4"/>
      <c r="H23" s="30" t="e">
        <f t="shared" si="0"/>
        <v>#DIV/0!</v>
      </c>
      <c r="I23" s="37"/>
      <c r="J23" s="7"/>
      <c r="K23" s="26"/>
      <c r="L23" s="160"/>
      <c r="M23" s="168"/>
    </row>
    <row r="24" spans="1:13" x14ac:dyDescent="0.5">
      <c r="A24" s="3" t="s">
        <v>102</v>
      </c>
      <c r="B24" s="19"/>
      <c r="C24" s="19"/>
      <c r="D24" s="4"/>
      <c r="E24" s="4"/>
      <c r="F24" s="4"/>
      <c r="G24" s="4"/>
      <c r="H24" s="30" t="e">
        <f t="shared" si="0"/>
        <v>#DIV/0!</v>
      </c>
      <c r="I24" s="55"/>
      <c r="J24" s="63"/>
      <c r="K24" s="99"/>
      <c r="L24" s="159" t="s">
        <v>438</v>
      </c>
      <c r="M24" s="164" t="e">
        <f>AVERAGEIF(B24:B35,"&lt;&gt;Deferred",H24:H35)</f>
        <v>#DIV/0!</v>
      </c>
    </row>
    <row r="25" spans="1:13" x14ac:dyDescent="0.5">
      <c r="A25" s="3" t="s">
        <v>103</v>
      </c>
      <c r="B25" s="19"/>
      <c r="C25" s="19"/>
      <c r="D25" s="4"/>
      <c r="E25" s="4"/>
      <c r="F25" s="4"/>
      <c r="G25" s="4"/>
      <c r="H25" s="30" t="e">
        <f t="shared" si="0"/>
        <v>#DIV/0!</v>
      </c>
      <c r="I25" s="37"/>
      <c r="J25" s="36"/>
      <c r="K25" s="97"/>
      <c r="L25" s="158"/>
      <c r="M25" s="166"/>
    </row>
    <row r="26" spans="1:13" x14ac:dyDescent="0.5">
      <c r="A26" s="3" t="s">
        <v>104</v>
      </c>
      <c r="B26" s="19"/>
      <c r="C26" s="19"/>
      <c r="D26" s="4"/>
      <c r="E26" s="4"/>
      <c r="F26" s="4"/>
      <c r="G26" s="4"/>
      <c r="H26" s="30" t="e">
        <f t="shared" si="0"/>
        <v>#DIV/0!</v>
      </c>
      <c r="I26" s="55"/>
      <c r="J26" s="36"/>
      <c r="K26" s="97"/>
      <c r="L26" s="158"/>
      <c r="M26" s="166"/>
    </row>
    <row r="27" spans="1:13" x14ac:dyDescent="0.5">
      <c r="A27" s="3" t="s">
        <v>105</v>
      </c>
      <c r="B27" s="19"/>
      <c r="C27" s="19"/>
      <c r="D27" s="4"/>
      <c r="E27" s="4"/>
      <c r="F27" s="4"/>
      <c r="G27" s="4"/>
      <c r="H27" s="30" t="e">
        <f t="shared" si="0"/>
        <v>#DIV/0!</v>
      </c>
      <c r="I27" s="37"/>
      <c r="J27" s="7"/>
      <c r="K27" s="26"/>
      <c r="L27" s="158"/>
      <c r="M27" s="166"/>
    </row>
    <row r="28" spans="1:13" x14ac:dyDescent="0.5">
      <c r="A28" s="3" t="s">
        <v>106</v>
      </c>
      <c r="B28" s="19"/>
      <c r="C28" s="19"/>
      <c r="D28" s="4"/>
      <c r="E28" s="4"/>
      <c r="F28" s="4"/>
      <c r="G28" s="4"/>
      <c r="H28" s="30" t="e">
        <f t="shared" si="0"/>
        <v>#DIV/0!</v>
      </c>
      <c r="I28" s="55"/>
      <c r="J28" s="36"/>
      <c r="K28" s="97"/>
      <c r="L28" s="158"/>
      <c r="M28" s="166"/>
    </row>
    <row r="29" spans="1:13" x14ac:dyDescent="0.5">
      <c r="A29" s="3" t="s">
        <v>107</v>
      </c>
      <c r="B29" s="19"/>
      <c r="C29" s="19"/>
      <c r="D29" s="4"/>
      <c r="E29" s="4"/>
      <c r="F29" s="4"/>
      <c r="G29" s="4"/>
      <c r="H29" s="30" t="e">
        <f t="shared" si="0"/>
        <v>#DIV/0!</v>
      </c>
      <c r="I29" s="37"/>
      <c r="J29" s="7"/>
      <c r="K29" s="26"/>
      <c r="L29" s="158"/>
      <c r="M29" s="166"/>
    </row>
    <row r="30" spans="1:13" x14ac:dyDescent="0.5">
      <c r="A30" s="3" t="s">
        <v>108</v>
      </c>
      <c r="B30" s="19"/>
      <c r="C30" s="19"/>
      <c r="D30" s="4"/>
      <c r="E30" s="4"/>
      <c r="F30" s="4"/>
      <c r="G30" s="4"/>
      <c r="H30" s="30" t="e">
        <f t="shared" si="0"/>
        <v>#DIV/0!</v>
      </c>
      <c r="I30" s="55"/>
      <c r="J30" s="36"/>
      <c r="K30" s="97"/>
      <c r="L30" s="158"/>
      <c r="M30" s="166"/>
    </row>
    <row r="31" spans="1:13" x14ac:dyDescent="0.5">
      <c r="A31" s="3" t="s">
        <v>109</v>
      </c>
      <c r="B31" s="19"/>
      <c r="C31" s="19"/>
      <c r="D31" s="4"/>
      <c r="E31" s="4"/>
      <c r="F31" s="4"/>
      <c r="G31" s="4"/>
      <c r="H31" s="30" t="e">
        <f t="shared" si="0"/>
        <v>#DIV/0!</v>
      </c>
      <c r="I31" s="37"/>
      <c r="J31" s="7"/>
      <c r="K31" s="26"/>
      <c r="L31" s="158"/>
      <c r="M31" s="166"/>
    </row>
    <row r="32" spans="1:13" x14ac:dyDescent="0.5">
      <c r="A32" s="3" t="s">
        <v>110</v>
      </c>
      <c r="B32" s="19"/>
      <c r="C32" s="19"/>
      <c r="D32" s="4"/>
      <c r="E32" s="4"/>
      <c r="F32" s="4"/>
      <c r="G32" s="4"/>
      <c r="H32" s="30" t="e">
        <f t="shared" si="0"/>
        <v>#DIV/0!</v>
      </c>
      <c r="I32" s="37"/>
      <c r="J32" s="36"/>
      <c r="K32" s="97"/>
      <c r="L32" s="158"/>
      <c r="M32" s="166"/>
    </row>
    <row r="33" spans="1:13" x14ac:dyDescent="0.5">
      <c r="A33" s="3" t="s">
        <v>111</v>
      </c>
      <c r="B33" s="19"/>
      <c r="C33" s="19"/>
      <c r="D33" s="4"/>
      <c r="E33" s="4"/>
      <c r="F33" s="4"/>
      <c r="G33" s="4"/>
      <c r="H33" s="30" t="e">
        <f t="shared" si="0"/>
        <v>#DIV/0!</v>
      </c>
      <c r="I33" s="37"/>
      <c r="J33" s="7"/>
      <c r="K33" s="26"/>
      <c r="L33" s="158"/>
      <c r="M33" s="166"/>
    </row>
    <row r="34" spans="1:13" x14ac:dyDescent="0.5">
      <c r="A34" s="3" t="s">
        <v>112</v>
      </c>
      <c r="B34" s="19"/>
      <c r="C34" s="19"/>
      <c r="D34" s="4"/>
      <c r="E34" s="4"/>
      <c r="F34" s="4"/>
      <c r="G34" s="4"/>
      <c r="H34" s="30" t="e">
        <f t="shared" si="0"/>
        <v>#DIV/0!</v>
      </c>
      <c r="I34" s="37"/>
      <c r="J34" s="36"/>
      <c r="K34" s="97"/>
      <c r="L34" s="158"/>
      <c r="M34" s="166"/>
    </row>
    <row r="35" spans="1:13" ht="16.149999999999999" thickBot="1" x14ac:dyDescent="0.55000000000000004">
      <c r="A35" s="3" t="s">
        <v>113</v>
      </c>
      <c r="B35" s="19"/>
      <c r="C35" s="19"/>
      <c r="D35" s="4"/>
      <c r="E35" s="4"/>
      <c r="F35" s="4"/>
      <c r="G35" s="4"/>
      <c r="H35" s="30" t="e">
        <f t="shared" si="0"/>
        <v>#DIV/0!</v>
      </c>
      <c r="I35" s="37"/>
      <c r="J35" s="36"/>
      <c r="K35" s="97"/>
      <c r="L35" s="160"/>
      <c r="M35" s="168"/>
    </row>
    <row r="36" spans="1:13" x14ac:dyDescent="0.5">
      <c r="A36" s="3" t="s">
        <v>114</v>
      </c>
      <c r="B36" s="19"/>
      <c r="C36" s="19"/>
      <c r="D36" s="4"/>
      <c r="E36" s="4"/>
      <c r="F36" s="4"/>
      <c r="G36" s="4"/>
      <c r="H36" s="30" t="e">
        <f t="shared" si="0"/>
        <v>#DIV/0!</v>
      </c>
      <c r="I36" s="55"/>
      <c r="J36" s="36"/>
      <c r="K36" s="97"/>
      <c r="L36" s="159" t="s">
        <v>439</v>
      </c>
      <c r="M36" s="164" t="e">
        <f>AVERAGEIF(B36:B38,"&lt;&gt;Deferred",H36:H38)</f>
        <v>#DIV/0!</v>
      </c>
    </row>
    <row r="37" spans="1:13" x14ac:dyDescent="0.5">
      <c r="A37" s="3" t="s">
        <v>115</v>
      </c>
      <c r="B37" s="19"/>
      <c r="C37" s="19"/>
      <c r="D37" s="4"/>
      <c r="E37" s="4"/>
      <c r="F37" s="4"/>
      <c r="G37" s="4"/>
      <c r="H37" s="30" t="e">
        <f t="shared" si="0"/>
        <v>#DIV/0!</v>
      </c>
      <c r="I37" s="37"/>
      <c r="J37" s="62"/>
      <c r="K37" s="98"/>
      <c r="L37" s="158"/>
      <c r="M37" s="166"/>
    </row>
    <row r="38" spans="1:13" ht="16.149999999999999" thickBot="1" x14ac:dyDescent="0.55000000000000004">
      <c r="A38" s="3" t="s">
        <v>116</v>
      </c>
      <c r="B38" s="19"/>
      <c r="C38" s="19"/>
      <c r="D38" s="4"/>
      <c r="E38" s="4"/>
      <c r="F38" s="4"/>
      <c r="G38" s="4"/>
      <c r="H38" s="30" t="e">
        <f t="shared" si="0"/>
        <v>#DIV/0!</v>
      </c>
      <c r="I38" s="55"/>
      <c r="J38" s="36"/>
      <c r="K38" s="97"/>
      <c r="L38" s="160"/>
      <c r="M38" s="168"/>
    </row>
    <row r="39" spans="1:13" x14ac:dyDescent="0.5">
      <c r="A39" s="3" t="s">
        <v>117</v>
      </c>
      <c r="B39" s="19"/>
      <c r="C39" s="19"/>
      <c r="D39" s="4"/>
      <c r="E39" s="4"/>
      <c r="F39" s="4"/>
      <c r="G39" s="4"/>
      <c r="H39" s="30" t="e">
        <f t="shared" si="0"/>
        <v>#DIV/0!</v>
      </c>
      <c r="I39" s="37"/>
      <c r="J39" s="36"/>
      <c r="K39" s="97"/>
      <c r="L39" s="178" t="s">
        <v>430</v>
      </c>
      <c r="M39" s="169" t="e">
        <f>AVERAGEIF(B39:B43,"&lt;&gt;Deferred",H39:H43)</f>
        <v>#DIV/0!</v>
      </c>
    </row>
    <row r="40" spans="1:13" x14ac:dyDescent="0.5">
      <c r="A40" s="3" t="s">
        <v>118</v>
      </c>
      <c r="B40" s="19"/>
      <c r="C40" s="19"/>
      <c r="D40" s="19"/>
      <c r="E40" s="4"/>
      <c r="F40" s="4"/>
      <c r="G40" s="4"/>
      <c r="H40" s="30" t="e">
        <f t="shared" si="0"/>
        <v>#DIV/0!</v>
      </c>
      <c r="I40" s="55"/>
      <c r="J40" s="36"/>
      <c r="K40" s="97"/>
      <c r="L40" s="158"/>
      <c r="M40" s="166"/>
    </row>
    <row r="41" spans="1:13" x14ac:dyDescent="0.5">
      <c r="A41" s="3" t="s">
        <v>119</v>
      </c>
      <c r="B41" s="19"/>
      <c r="C41" s="19"/>
      <c r="D41" s="4"/>
      <c r="E41" s="4"/>
      <c r="F41" s="4"/>
      <c r="G41" s="4"/>
      <c r="H41" s="30" t="e">
        <f t="shared" si="0"/>
        <v>#DIV/0!</v>
      </c>
      <c r="I41" s="37"/>
      <c r="J41" s="7"/>
      <c r="K41" s="26"/>
      <c r="L41" s="158"/>
      <c r="M41" s="166"/>
    </row>
    <row r="42" spans="1:13" x14ac:dyDescent="0.5">
      <c r="A42" s="3" t="s">
        <v>120</v>
      </c>
      <c r="B42" s="19"/>
      <c r="C42" s="19"/>
      <c r="D42" s="4"/>
      <c r="E42" s="4"/>
      <c r="F42" s="4"/>
      <c r="G42" s="4"/>
      <c r="H42" s="30" t="e">
        <f t="shared" si="0"/>
        <v>#DIV/0!</v>
      </c>
      <c r="I42" s="55"/>
      <c r="J42" s="36"/>
      <c r="K42" s="97"/>
      <c r="L42" s="175"/>
      <c r="M42" s="170"/>
    </row>
    <row r="43" spans="1:13" ht="16.149999999999999" thickBot="1" x14ac:dyDescent="0.55000000000000004">
      <c r="A43" s="3" t="s">
        <v>121</v>
      </c>
      <c r="B43" s="19"/>
      <c r="C43" s="19"/>
      <c r="D43" s="4"/>
      <c r="E43" s="4"/>
      <c r="F43" s="4"/>
      <c r="G43" s="4"/>
      <c r="H43" s="30" t="e">
        <f t="shared" si="0"/>
        <v>#DIV/0!</v>
      </c>
      <c r="I43" s="37"/>
      <c r="J43" s="36"/>
      <c r="K43" s="97"/>
      <c r="L43" s="160"/>
      <c r="M43" s="168"/>
    </row>
    <row r="44" spans="1:13" x14ac:dyDescent="0.5">
      <c r="A44" s="3" t="s">
        <v>122</v>
      </c>
      <c r="B44" s="19"/>
      <c r="C44" s="19"/>
      <c r="D44" s="4"/>
      <c r="E44" s="4"/>
      <c r="F44" s="4"/>
      <c r="G44" s="4"/>
      <c r="H44" s="30" t="e">
        <f t="shared" si="0"/>
        <v>#DIV/0!</v>
      </c>
      <c r="I44" s="37"/>
      <c r="J44" s="36"/>
      <c r="K44" s="97"/>
      <c r="L44" s="159" t="s">
        <v>440</v>
      </c>
      <c r="M44" s="171" t="e">
        <f>AVERAGEIF(B44:B50,"&lt;&gt;Deferred",H44:H50)</f>
        <v>#DIV/0!</v>
      </c>
    </row>
    <row r="45" spans="1:13" x14ac:dyDescent="0.5">
      <c r="A45" s="3" t="s">
        <v>123</v>
      </c>
      <c r="B45" s="19"/>
      <c r="C45" s="19"/>
      <c r="D45" s="4"/>
      <c r="E45" s="4"/>
      <c r="F45" s="4"/>
      <c r="G45" s="4"/>
      <c r="H45" s="30" t="e">
        <f t="shared" si="0"/>
        <v>#DIV/0!</v>
      </c>
      <c r="I45" s="37"/>
      <c r="J45" s="36"/>
      <c r="K45" s="97"/>
      <c r="L45" s="158"/>
      <c r="M45" s="172"/>
    </row>
    <row r="46" spans="1:13" x14ac:dyDescent="0.5">
      <c r="A46" s="3" t="s">
        <v>124</v>
      </c>
      <c r="B46" s="19"/>
      <c r="C46" s="19"/>
      <c r="D46" s="4"/>
      <c r="E46" s="4"/>
      <c r="F46" s="4"/>
      <c r="G46" s="4"/>
      <c r="H46" s="30" t="e">
        <f t="shared" si="0"/>
        <v>#DIV/0!</v>
      </c>
      <c r="I46" s="37"/>
      <c r="J46" s="36"/>
      <c r="K46" s="97"/>
      <c r="L46" s="158"/>
      <c r="M46" s="172"/>
    </row>
    <row r="47" spans="1:13" x14ac:dyDescent="0.5">
      <c r="A47" s="3" t="s">
        <v>125</v>
      </c>
      <c r="B47" s="19"/>
      <c r="C47" s="19"/>
      <c r="D47" s="4"/>
      <c r="E47" s="4"/>
      <c r="F47" s="4"/>
      <c r="G47" s="4"/>
      <c r="H47" s="30" t="e">
        <f t="shared" si="0"/>
        <v>#DIV/0!</v>
      </c>
      <c r="I47" s="37"/>
      <c r="J47" s="36"/>
      <c r="K47" s="97"/>
      <c r="L47" s="158"/>
      <c r="M47" s="172"/>
    </row>
    <row r="48" spans="1:13" x14ac:dyDescent="0.5">
      <c r="A48" s="3" t="s">
        <v>126</v>
      </c>
      <c r="B48" s="19"/>
      <c r="C48" s="19"/>
      <c r="D48" s="4"/>
      <c r="E48" s="4"/>
      <c r="F48" s="4"/>
      <c r="G48" s="4"/>
      <c r="H48" s="30" t="e">
        <f t="shared" si="0"/>
        <v>#DIV/0!</v>
      </c>
      <c r="I48" s="55"/>
      <c r="J48" s="36"/>
      <c r="K48" s="97"/>
      <c r="L48" s="158"/>
      <c r="M48" s="172"/>
    </row>
    <row r="49" spans="1:13" x14ac:dyDescent="0.5">
      <c r="A49" s="3" t="s">
        <v>127</v>
      </c>
      <c r="B49" s="19"/>
      <c r="C49" s="19"/>
      <c r="D49" s="4"/>
      <c r="E49" s="4"/>
      <c r="F49" s="4"/>
      <c r="G49" s="4"/>
      <c r="H49" s="30" t="e">
        <f t="shared" si="0"/>
        <v>#DIV/0!</v>
      </c>
      <c r="I49" s="37"/>
      <c r="J49" s="7"/>
      <c r="K49" s="26"/>
      <c r="L49" s="158"/>
      <c r="M49" s="172"/>
    </row>
    <row r="50" spans="1:13" ht="16.149999999999999" thickBot="1" x14ac:dyDescent="0.55000000000000004">
      <c r="A50" s="3">
        <v>2.4700000000000002</v>
      </c>
      <c r="B50" s="19"/>
      <c r="C50" s="19"/>
      <c r="D50" s="4"/>
      <c r="E50" s="4"/>
      <c r="F50" s="4"/>
      <c r="G50" s="4"/>
      <c r="H50" s="30" t="e">
        <f t="shared" si="0"/>
        <v>#DIV/0!</v>
      </c>
      <c r="I50" s="55"/>
      <c r="J50" s="36"/>
      <c r="K50" s="97"/>
      <c r="L50" s="160"/>
      <c r="M50" s="173"/>
    </row>
    <row r="51" spans="1:13" x14ac:dyDescent="0.5">
      <c r="A51" s="3" t="s">
        <v>128</v>
      </c>
      <c r="B51" s="19"/>
      <c r="C51" s="19"/>
      <c r="D51" s="4"/>
      <c r="E51" s="4"/>
      <c r="F51" s="4"/>
      <c r="G51" s="4"/>
      <c r="H51" s="30" t="e">
        <f t="shared" si="0"/>
        <v>#DIV/0!</v>
      </c>
      <c r="I51" s="37"/>
      <c r="J51" s="7"/>
      <c r="K51" s="26"/>
      <c r="L51" s="159" t="s">
        <v>441</v>
      </c>
      <c r="M51" s="164" t="e">
        <f>AVERAGEIF(B51:B53,"&lt;&gt;Deferred",H51:H53)</f>
        <v>#DIV/0!</v>
      </c>
    </row>
    <row r="52" spans="1:13" x14ac:dyDescent="0.5">
      <c r="A52" s="3" t="s">
        <v>129</v>
      </c>
      <c r="B52" s="19"/>
      <c r="C52" s="19"/>
      <c r="D52" s="4"/>
      <c r="E52" s="4"/>
      <c r="F52" s="4"/>
      <c r="G52" s="4"/>
      <c r="H52" s="30" t="e">
        <f t="shared" si="0"/>
        <v>#DIV/0!</v>
      </c>
      <c r="I52" s="55"/>
      <c r="J52" s="36"/>
      <c r="K52" s="97"/>
      <c r="L52" s="158"/>
      <c r="M52" s="166"/>
    </row>
    <row r="53" spans="1:13" ht="16.149999999999999" thickBot="1" x14ac:dyDescent="0.55000000000000004">
      <c r="A53" s="3" t="s">
        <v>130</v>
      </c>
      <c r="B53" s="19"/>
      <c r="C53" s="19"/>
      <c r="D53" s="4"/>
      <c r="E53" s="4"/>
      <c r="F53" s="4"/>
      <c r="G53" s="4"/>
      <c r="H53" s="30" t="e">
        <f t="shared" si="0"/>
        <v>#DIV/0!</v>
      </c>
      <c r="I53" s="37"/>
      <c r="J53" s="36"/>
      <c r="K53" s="97"/>
      <c r="L53" s="160"/>
      <c r="M53" s="168"/>
    </row>
    <row r="54" spans="1:13" x14ac:dyDescent="0.5">
      <c r="A54" s="3" t="s">
        <v>131</v>
      </c>
      <c r="B54" s="19"/>
      <c r="C54" s="19"/>
      <c r="D54" s="4"/>
      <c r="E54" s="4"/>
      <c r="F54" s="4"/>
      <c r="G54" s="4"/>
      <c r="H54" s="30" t="e">
        <f t="shared" si="0"/>
        <v>#DIV/0!</v>
      </c>
      <c r="I54" s="37"/>
      <c r="J54" s="36"/>
      <c r="K54" s="97"/>
      <c r="L54" s="159" t="s">
        <v>442</v>
      </c>
      <c r="M54" s="171" t="e">
        <f>AVERAGEIF(B54:B58,"&lt;&gt;Deferred",H54:H58)</f>
        <v>#DIV/0!</v>
      </c>
    </row>
    <row r="55" spans="1:13" x14ac:dyDescent="0.5">
      <c r="A55" s="3" t="s">
        <v>132</v>
      </c>
      <c r="B55" s="19"/>
      <c r="C55" s="19"/>
      <c r="D55" s="4"/>
      <c r="E55" s="4"/>
      <c r="F55" s="4"/>
      <c r="G55" s="4"/>
      <c r="H55" s="30" t="e">
        <f t="shared" si="0"/>
        <v>#DIV/0!</v>
      </c>
      <c r="I55" s="37"/>
      <c r="J55" s="36"/>
      <c r="K55" s="97"/>
      <c r="L55" s="175"/>
      <c r="M55" s="174"/>
    </row>
    <row r="56" spans="1:13" x14ac:dyDescent="0.5">
      <c r="A56" s="3" t="s">
        <v>133</v>
      </c>
      <c r="B56" s="19"/>
      <c r="C56" s="19"/>
      <c r="D56" s="4"/>
      <c r="E56" s="4"/>
      <c r="F56" s="4"/>
      <c r="G56" s="4"/>
      <c r="H56" s="30" t="e">
        <f t="shared" si="0"/>
        <v>#DIV/0!</v>
      </c>
      <c r="I56" s="37"/>
      <c r="J56" s="36"/>
      <c r="K56" s="97"/>
      <c r="L56" s="158"/>
      <c r="M56" s="172"/>
    </row>
    <row r="57" spans="1:13" x14ac:dyDescent="0.5">
      <c r="A57" s="94" t="s">
        <v>134</v>
      </c>
      <c r="B57" s="19"/>
      <c r="C57" s="19"/>
      <c r="D57" s="4"/>
      <c r="E57" s="4"/>
      <c r="F57" s="4"/>
      <c r="G57" s="4"/>
      <c r="H57" s="30" t="e">
        <f t="shared" si="0"/>
        <v>#DIV/0!</v>
      </c>
      <c r="I57" s="37"/>
      <c r="J57" s="7"/>
      <c r="K57" s="26"/>
      <c r="L57" s="158"/>
      <c r="M57" s="172"/>
    </row>
    <row r="58" spans="1:13" ht="16.149999999999999" thickBot="1" x14ac:dyDescent="0.55000000000000004">
      <c r="A58" s="3" t="s">
        <v>135</v>
      </c>
      <c r="B58" s="19"/>
      <c r="C58" s="19"/>
      <c r="D58" s="4"/>
      <c r="E58" s="4"/>
      <c r="F58" s="4"/>
      <c r="G58" s="4"/>
      <c r="H58" s="30" t="e">
        <f t="shared" si="0"/>
        <v>#DIV/0!</v>
      </c>
      <c r="I58" s="55"/>
      <c r="J58" s="36"/>
      <c r="K58" s="97"/>
      <c r="L58" s="160"/>
      <c r="M58" s="173"/>
    </row>
    <row r="59" spans="1:13" x14ac:dyDescent="0.5">
      <c r="A59" s="3" t="s">
        <v>136</v>
      </c>
      <c r="B59" s="19"/>
      <c r="C59" s="19"/>
      <c r="D59" s="4"/>
      <c r="E59" s="4"/>
      <c r="F59" s="4"/>
      <c r="G59" s="4"/>
      <c r="H59" s="30" t="e">
        <f t="shared" si="0"/>
        <v>#DIV/0!</v>
      </c>
      <c r="I59" s="37"/>
      <c r="J59" s="36"/>
      <c r="K59" s="97"/>
      <c r="L59" s="159" t="s">
        <v>443</v>
      </c>
      <c r="M59" s="164" t="e">
        <f>AVERAGEIF(B59:B66,"&lt;&gt;Deferred",H59:H66)</f>
        <v>#DIV/0!</v>
      </c>
    </row>
    <row r="60" spans="1:13" x14ac:dyDescent="0.5">
      <c r="A60" s="3" t="s">
        <v>137</v>
      </c>
      <c r="B60" s="19"/>
      <c r="C60" s="19"/>
      <c r="D60" s="4"/>
      <c r="E60" s="4"/>
      <c r="F60" s="4"/>
      <c r="G60" s="4"/>
      <c r="H60" s="30" t="e">
        <f t="shared" si="0"/>
        <v>#DIV/0!</v>
      </c>
      <c r="I60" s="37"/>
      <c r="J60" s="36"/>
      <c r="K60" s="97"/>
      <c r="L60" s="175"/>
      <c r="M60" s="165"/>
    </row>
    <row r="61" spans="1:13" x14ac:dyDescent="0.5">
      <c r="A61" s="3" t="s">
        <v>138</v>
      </c>
      <c r="B61" s="19"/>
      <c r="C61" s="19"/>
      <c r="D61" s="4"/>
      <c r="E61" s="4"/>
      <c r="F61" s="4"/>
      <c r="G61" s="4"/>
      <c r="H61" s="30" t="e">
        <f t="shared" si="0"/>
        <v>#DIV/0!</v>
      </c>
      <c r="I61" s="37"/>
      <c r="J61" s="7"/>
      <c r="K61" s="26"/>
      <c r="L61" s="158"/>
      <c r="M61" s="166"/>
    </row>
    <row r="62" spans="1:13" x14ac:dyDescent="0.5">
      <c r="A62" s="3" t="s">
        <v>139</v>
      </c>
      <c r="B62" s="19"/>
      <c r="C62" s="19"/>
      <c r="D62" s="4"/>
      <c r="E62" s="4"/>
      <c r="F62" s="4"/>
      <c r="G62" s="4"/>
      <c r="H62" s="30" t="e">
        <f t="shared" si="0"/>
        <v>#DIV/0!</v>
      </c>
      <c r="I62" s="37"/>
      <c r="J62" s="36"/>
      <c r="K62" s="97"/>
      <c r="L62" s="158"/>
      <c r="M62" s="167"/>
    </row>
    <row r="63" spans="1:13" x14ac:dyDescent="0.5">
      <c r="A63" s="3" t="s">
        <v>140</v>
      </c>
      <c r="B63" s="19"/>
      <c r="C63" s="19"/>
      <c r="D63" s="4"/>
      <c r="E63" s="4"/>
      <c r="F63" s="4"/>
      <c r="G63" s="4"/>
      <c r="H63" s="30" t="e">
        <f t="shared" si="0"/>
        <v>#DIV/0!</v>
      </c>
      <c r="I63" s="37"/>
      <c r="J63" s="36"/>
      <c r="K63" s="97"/>
      <c r="L63" s="158"/>
      <c r="M63" s="167"/>
    </row>
    <row r="64" spans="1:13" x14ac:dyDescent="0.5">
      <c r="A64" s="3" t="s">
        <v>141</v>
      </c>
      <c r="B64" s="19"/>
      <c r="C64" s="19"/>
      <c r="D64" s="4"/>
      <c r="E64" s="4"/>
      <c r="F64" s="4"/>
      <c r="G64" s="4"/>
      <c r="H64" s="30" t="e">
        <f t="shared" si="0"/>
        <v>#DIV/0!</v>
      </c>
      <c r="I64" s="37"/>
      <c r="J64" s="36"/>
      <c r="K64" s="97"/>
      <c r="L64" s="158"/>
      <c r="M64" s="167"/>
    </row>
    <row r="65" spans="1:15" x14ac:dyDescent="0.5">
      <c r="A65" s="3" t="s">
        <v>142</v>
      </c>
      <c r="B65" s="19"/>
      <c r="C65" s="19"/>
      <c r="D65" s="4"/>
      <c r="E65" s="4"/>
      <c r="F65" s="4"/>
      <c r="G65" s="4"/>
      <c r="H65" s="30" t="e">
        <f t="shared" si="0"/>
        <v>#DIV/0!</v>
      </c>
      <c r="I65" s="102"/>
      <c r="J65" s="103"/>
      <c r="K65" s="97"/>
      <c r="L65" s="158"/>
      <c r="M65" s="167"/>
    </row>
    <row r="66" spans="1:15" ht="16.149999999999999" thickBot="1" x14ac:dyDescent="0.55000000000000004">
      <c r="A66" s="3" t="s">
        <v>143</v>
      </c>
      <c r="B66" s="19"/>
      <c r="C66" s="19"/>
      <c r="D66" s="4"/>
      <c r="E66" s="4"/>
      <c r="F66" s="4"/>
      <c r="G66" s="4"/>
      <c r="H66" s="30" t="e">
        <f t="shared" si="0"/>
        <v>#DIV/0!</v>
      </c>
      <c r="I66" s="104"/>
      <c r="J66" s="105"/>
      <c r="K66" s="97"/>
      <c r="L66" s="175"/>
      <c r="M66" s="165"/>
    </row>
    <row r="67" spans="1:15" x14ac:dyDescent="0.5">
      <c r="A67" s="3" t="s">
        <v>144</v>
      </c>
      <c r="B67" s="19"/>
      <c r="C67" s="19"/>
      <c r="D67" s="4"/>
      <c r="E67" s="4"/>
      <c r="F67" s="4"/>
      <c r="G67" s="4"/>
      <c r="H67" s="30" t="e">
        <f t="shared" si="0"/>
        <v>#DIV/0!</v>
      </c>
      <c r="I67" s="45"/>
      <c r="J67" s="105"/>
      <c r="L67" s="176" t="s">
        <v>444</v>
      </c>
      <c r="M67" s="164" t="e">
        <f>AVERAGEIF(B67:B68,"&lt;&gt;Deferred",H67:H68)</f>
        <v>#DIV/0!</v>
      </c>
    </row>
    <row r="68" spans="1:15" ht="16.149999999999999" thickBot="1" x14ac:dyDescent="0.55000000000000004">
      <c r="A68" s="3" t="s">
        <v>145</v>
      </c>
      <c r="B68" s="19"/>
      <c r="C68" s="19"/>
      <c r="D68" s="4"/>
      <c r="E68" s="4"/>
      <c r="F68" s="4"/>
      <c r="G68" s="4"/>
      <c r="H68" s="30" t="e">
        <f t="shared" si="0"/>
        <v>#DIV/0!</v>
      </c>
      <c r="I68" s="45"/>
      <c r="J68" s="105"/>
      <c r="L68" s="177"/>
      <c r="M68" s="168"/>
    </row>
    <row r="69" spans="1:15" x14ac:dyDescent="0.5">
      <c r="A69" s="3" t="s">
        <v>146</v>
      </c>
      <c r="B69" s="19"/>
      <c r="C69" s="19"/>
      <c r="D69" s="4"/>
      <c r="E69" s="4"/>
      <c r="F69" s="4"/>
      <c r="G69" s="4"/>
      <c r="H69" s="30" t="e">
        <f t="shared" ref="H69:H71" si="1">AVERAGE(E69:G69)</f>
        <v>#DIV/0!</v>
      </c>
      <c r="I69" s="104"/>
      <c r="J69" s="105"/>
      <c r="L69" s="159" t="s">
        <v>445</v>
      </c>
      <c r="M69" s="164" t="e">
        <f>AVERAGEIF(B69:B70,"&lt;&gt;Deferred",H69:H70)</f>
        <v>#DIV/0!</v>
      </c>
    </row>
    <row r="70" spans="1:15" ht="16.149999999999999" thickBot="1" x14ac:dyDescent="0.55000000000000004">
      <c r="A70" s="3" t="s">
        <v>147</v>
      </c>
      <c r="B70" s="19"/>
      <c r="C70" s="19"/>
      <c r="D70" s="4"/>
      <c r="E70" s="4"/>
      <c r="F70" s="4"/>
      <c r="G70" s="4"/>
      <c r="H70" s="30" t="e">
        <f t="shared" si="1"/>
        <v>#DIV/0!</v>
      </c>
      <c r="I70" s="104"/>
      <c r="J70" s="105"/>
      <c r="L70" s="160"/>
      <c r="M70" s="168"/>
    </row>
    <row r="71" spans="1:15" ht="16.149999999999999" thickBot="1" x14ac:dyDescent="0.55000000000000004">
      <c r="A71" s="3" t="s">
        <v>148</v>
      </c>
      <c r="B71" s="19"/>
      <c r="C71" s="19"/>
      <c r="D71" s="4"/>
      <c r="E71" s="4"/>
      <c r="F71" s="4"/>
      <c r="G71" s="4"/>
      <c r="H71" s="30" t="e">
        <f t="shared" si="1"/>
        <v>#DIV/0!</v>
      </c>
      <c r="I71" s="104"/>
      <c r="J71" s="105"/>
      <c r="L71" s="17" t="s">
        <v>446</v>
      </c>
      <c r="M71" s="20" t="e">
        <f>AVERAGEIF(B71,"&lt;&gt;Deferred",H71)</f>
        <v>#DIV/0!</v>
      </c>
    </row>
    <row r="72" spans="1:15" ht="21.4" thickBot="1" x14ac:dyDescent="0.7">
      <c r="A72" s="135" t="s">
        <v>421</v>
      </c>
      <c r="B72" s="6"/>
      <c r="C72" s="6"/>
      <c r="D72" s="6"/>
      <c r="E72" s="83"/>
      <c r="F72" s="83"/>
      <c r="G72" s="83"/>
      <c r="H72" s="95"/>
      <c r="I72" s="100"/>
      <c r="J72" s="101"/>
      <c r="L72" s="17" t="s">
        <v>433</v>
      </c>
      <c r="M72" s="20" t="e">
        <f>AVERAGE(M4:M70)</f>
        <v>#DIV/0!</v>
      </c>
    </row>
    <row r="73" spans="1:15" x14ac:dyDescent="0.5">
      <c r="H73" s="30"/>
      <c r="M73" s="13"/>
    </row>
    <row r="75" spans="1:15" s="13" customFormat="1" x14ac:dyDescent="0.5">
      <c r="A75" s="42"/>
      <c r="B75" s="43"/>
      <c r="I75" s="54"/>
      <c r="J75" s="35"/>
      <c r="K75" s="35"/>
      <c r="L75" s="35"/>
      <c r="N75" s="44"/>
      <c r="O75" s="44"/>
    </row>
  </sheetData>
  <mergeCells count="27">
    <mergeCell ref="A1:H1"/>
    <mergeCell ref="L4:L8"/>
    <mergeCell ref="L9:L11"/>
    <mergeCell ref="L36:L38"/>
    <mergeCell ref="L39:L43"/>
    <mergeCell ref="L12:L21"/>
    <mergeCell ref="L22:L23"/>
    <mergeCell ref="L24:L35"/>
    <mergeCell ref="L59:L66"/>
    <mergeCell ref="L67:L68"/>
    <mergeCell ref="L69:L70"/>
    <mergeCell ref="L44:L50"/>
    <mergeCell ref="L51:L53"/>
    <mergeCell ref="L54:L58"/>
    <mergeCell ref="M4:M8"/>
    <mergeCell ref="M9:M11"/>
    <mergeCell ref="M12:M21"/>
    <mergeCell ref="M22:M23"/>
    <mergeCell ref="M24:M35"/>
    <mergeCell ref="M59:M66"/>
    <mergeCell ref="M67:M68"/>
    <mergeCell ref="M69:M70"/>
    <mergeCell ref="M36:M38"/>
    <mergeCell ref="M39:M43"/>
    <mergeCell ref="M44:M50"/>
    <mergeCell ref="M51:M53"/>
    <mergeCell ref="M54:M58"/>
  </mergeCells>
  <conditionalFormatting sqref="B75 B4:C71">
    <cfRule type="cellIs" dxfId="27" priority="20" operator="equal">
      <formula>"Deferred"</formula>
    </cfRule>
  </conditionalFormatting>
  <conditionalFormatting sqref="H4:H72">
    <cfRule type="cellIs" dxfId="26" priority="1" operator="between">
      <formula>4</formula>
      <formula>5</formula>
    </cfRule>
    <cfRule type="cellIs" dxfId="25" priority="2" operator="between">
      <formula>2.00001</formula>
      <formula>3.9999999</formula>
    </cfRule>
    <cfRule type="cellIs" dxfId="24" priority="3" operator="between">
      <formula>1</formula>
      <formula>2</formula>
    </cfRule>
  </conditionalFormatting>
  <pageMargins left="0.7" right="0.7" top="0.75" bottom="0.75" header="0.3" footer="0.3"/>
  <pageSetup scale="66" fitToHeight="0" orientation="portrait" r:id="rId1"/>
  <ignoredErrors>
    <ignoredError sqref="A4:A49 A51:A7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CB703EE-7F7E-43BB-8ECF-16A19F4A8AEE}">
          <x14:formula1>
            <xm:f>Summary!$M$11:$M$15</xm:f>
          </x14:formula1>
          <xm:sqref>B4:B71</xm:sqref>
        </x14:dataValidation>
        <x14:dataValidation type="list" allowBlank="1" showInputMessage="1" showErrorMessage="1" xr:uid="{3777A331-4B2F-4AB0-9DE1-A5B587242928}">
          <x14:formula1>
            <xm:f>Summary!$O$1:$O$5</xm:f>
          </x14:formula1>
          <xm:sqref>C4:C71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2"/>
  <sheetViews>
    <sheetView zoomScale="80" zoomScaleNormal="80" workbookViewId="0">
      <pane ySplit="3" topLeftCell="A4" activePane="bottomLeft" state="frozen"/>
      <selection pane="bottomLeft" sqref="A1:H1"/>
    </sheetView>
  </sheetViews>
  <sheetFormatPr defaultColWidth="11" defaultRowHeight="15.75" x14ac:dyDescent="0.5"/>
  <cols>
    <col min="1" max="1" width="12.25" customWidth="1"/>
    <col min="2" max="2" width="26" customWidth="1"/>
    <col min="3" max="3" width="34.5" customWidth="1"/>
    <col min="4" max="4" width="61.75" customWidth="1"/>
    <col min="5" max="8" width="11" customWidth="1"/>
    <col min="9" max="9" width="11" style="54" customWidth="1"/>
    <col min="10" max="10" width="41.875" style="35" customWidth="1"/>
    <col min="11" max="11" width="3.0625" customWidth="1"/>
    <col min="12" max="12" width="33" customWidth="1"/>
    <col min="13" max="13" width="13.125" customWidth="1"/>
    <col min="14" max="15" width="11" style="29"/>
  </cols>
  <sheetData>
    <row r="1" spans="1:13" ht="28.15" customHeight="1" x14ac:dyDescent="0.7">
      <c r="A1" s="161" t="s">
        <v>15</v>
      </c>
      <c r="B1" s="161"/>
      <c r="C1" s="161"/>
      <c r="D1" s="161"/>
      <c r="E1" s="161"/>
      <c r="F1" s="161"/>
      <c r="G1" s="161"/>
      <c r="H1" s="161"/>
      <c r="I1" s="61"/>
      <c r="J1" s="51"/>
    </row>
    <row r="2" spans="1:13" ht="1.1499999999999999" hidden="1" customHeight="1" x14ac:dyDescent="0.5">
      <c r="I2" s="35"/>
    </row>
    <row r="3" spans="1:13" ht="255.75" thickBot="1" x14ac:dyDescent="0.6">
      <c r="A3" s="93" t="s">
        <v>5</v>
      </c>
      <c r="B3" s="93" t="s">
        <v>6</v>
      </c>
      <c r="C3" s="93" t="s">
        <v>521</v>
      </c>
      <c r="D3" s="93" t="s">
        <v>7</v>
      </c>
      <c r="E3" s="106" t="s">
        <v>502</v>
      </c>
      <c r="F3" s="106" t="s">
        <v>503</v>
      </c>
      <c r="G3" s="106" t="s">
        <v>504</v>
      </c>
      <c r="H3" s="75" t="s">
        <v>522</v>
      </c>
      <c r="I3" s="53" t="s">
        <v>514</v>
      </c>
      <c r="J3" s="53" t="s">
        <v>515</v>
      </c>
      <c r="K3" s="96"/>
      <c r="L3" s="76" t="s">
        <v>460</v>
      </c>
      <c r="M3" s="77" t="s">
        <v>506</v>
      </c>
    </row>
    <row r="4" spans="1:13" ht="31.9" thickBot="1" x14ac:dyDescent="0.55000000000000004">
      <c r="A4" s="3" t="s">
        <v>149</v>
      </c>
      <c r="B4" s="19"/>
      <c r="C4" s="19"/>
      <c r="D4" s="19"/>
      <c r="E4" s="19"/>
      <c r="F4" s="19"/>
      <c r="G4" s="19"/>
      <c r="H4" s="30" t="e">
        <f>AVERAGE(E4:G4)</f>
        <v>#DIV/0!</v>
      </c>
      <c r="I4" s="107"/>
      <c r="J4" s="108"/>
      <c r="K4" s="27"/>
      <c r="L4" s="18" t="s">
        <v>448</v>
      </c>
      <c r="M4" s="22" t="e">
        <f>AVERAGEIF(B4,"&lt;&gt;Deferred",H4)</f>
        <v>#DIV/0!</v>
      </c>
    </row>
    <row r="5" spans="1:13" x14ac:dyDescent="0.5">
      <c r="A5" s="3" t="s">
        <v>150</v>
      </c>
      <c r="B5" s="19"/>
      <c r="C5" s="19"/>
      <c r="D5" s="19"/>
      <c r="E5" s="19"/>
      <c r="F5" s="19"/>
      <c r="G5" s="19"/>
      <c r="H5" s="30" t="e">
        <f t="shared" ref="H5:H43" si="0">AVERAGE(E5:G5)</f>
        <v>#DIV/0!</v>
      </c>
      <c r="I5" s="109"/>
      <c r="J5" s="109"/>
      <c r="K5" s="27"/>
      <c r="L5" s="159" t="s">
        <v>449</v>
      </c>
      <c r="M5" s="179" t="e">
        <f>AVERAGEIF(B5:B6,"&lt;&gt;Deferred",H5:H6)</f>
        <v>#DIV/0!</v>
      </c>
    </row>
    <row r="6" spans="1:13" ht="16.149999999999999" thickBot="1" x14ac:dyDescent="0.55000000000000004">
      <c r="A6" s="3" t="s">
        <v>151</v>
      </c>
      <c r="B6" s="19"/>
      <c r="C6" s="19"/>
      <c r="D6" s="19"/>
      <c r="E6" s="19"/>
      <c r="F6" s="19"/>
      <c r="G6" s="19"/>
      <c r="H6" s="30" t="e">
        <f t="shared" si="0"/>
        <v>#DIV/0!</v>
      </c>
      <c r="I6" s="108"/>
      <c r="J6" s="108"/>
      <c r="K6" s="27"/>
      <c r="L6" s="160"/>
      <c r="M6" s="180"/>
    </row>
    <row r="7" spans="1:13" x14ac:dyDescent="0.5">
      <c r="A7" s="3" t="s">
        <v>152</v>
      </c>
      <c r="B7" s="19"/>
      <c r="C7" s="19"/>
      <c r="D7" s="19"/>
      <c r="E7" s="19"/>
      <c r="F7" s="19"/>
      <c r="G7" s="19"/>
      <c r="H7" s="30" t="e">
        <f t="shared" si="0"/>
        <v>#DIV/0!</v>
      </c>
      <c r="I7" s="109"/>
      <c r="J7" s="109"/>
      <c r="K7" s="27"/>
      <c r="L7" s="159" t="s">
        <v>450</v>
      </c>
      <c r="M7" s="181" t="e">
        <f>AVERAGEIF(B7:B10,"&lt;&gt;Deferred",H7:H10)</f>
        <v>#DIV/0!</v>
      </c>
    </row>
    <row r="8" spans="1:13" x14ac:dyDescent="0.5">
      <c r="A8" s="3" t="s">
        <v>153</v>
      </c>
      <c r="B8" s="19"/>
      <c r="C8" s="19"/>
      <c r="D8" s="19"/>
      <c r="E8" s="19"/>
      <c r="F8" s="19"/>
      <c r="G8" s="19"/>
      <c r="H8" s="30" t="e">
        <f t="shared" si="0"/>
        <v>#DIV/0!</v>
      </c>
      <c r="I8" s="107"/>
      <c r="J8" s="108"/>
      <c r="K8" s="27"/>
      <c r="L8" s="158"/>
      <c r="M8" s="182"/>
    </row>
    <row r="9" spans="1:13" x14ac:dyDescent="0.5">
      <c r="A9" s="3" t="s">
        <v>154</v>
      </c>
      <c r="B9" s="19"/>
      <c r="C9" s="19"/>
      <c r="D9" s="19"/>
      <c r="E9" s="19"/>
      <c r="F9" s="19"/>
      <c r="G9" s="19"/>
      <c r="H9" s="30" t="e">
        <f t="shared" si="0"/>
        <v>#DIV/0!</v>
      </c>
      <c r="I9" s="109"/>
      <c r="J9" s="109"/>
      <c r="K9" s="27"/>
      <c r="L9" s="158"/>
      <c r="M9" s="182"/>
    </row>
    <row r="10" spans="1:13" ht="16.149999999999999" thickBot="1" x14ac:dyDescent="0.55000000000000004">
      <c r="A10" s="3" t="s">
        <v>155</v>
      </c>
      <c r="B10" s="19"/>
      <c r="C10" s="19"/>
      <c r="D10" s="19"/>
      <c r="E10" s="19"/>
      <c r="F10" s="19"/>
      <c r="G10" s="19"/>
      <c r="H10" s="30" t="e">
        <f t="shared" si="0"/>
        <v>#DIV/0!</v>
      </c>
      <c r="I10" s="107"/>
      <c r="J10" s="108"/>
      <c r="K10" s="27"/>
      <c r="L10" s="160"/>
      <c r="M10" s="183"/>
    </row>
    <row r="11" spans="1:13" ht="16.149999999999999" thickBot="1" x14ac:dyDescent="0.55000000000000004">
      <c r="A11" s="3" t="s">
        <v>156</v>
      </c>
      <c r="B11" s="19"/>
      <c r="C11" s="19"/>
      <c r="D11" s="19"/>
      <c r="E11" s="19"/>
      <c r="F11" s="19"/>
      <c r="G11" s="19"/>
      <c r="H11" s="30" t="e">
        <f t="shared" si="0"/>
        <v>#DIV/0!</v>
      </c>
      <c r="I11" s="110"/>
      <c r="J11" s="111"/>
      <c r="K11" s="27"/>
      <c r="L11" s="18" t="s">
        <v>451</v>
      </c>
      <c r="M11" s="22" t="e">
        <f>AVERAGEIF(B11,"&lt;&gt;Deferred",H11)</f>
        <v>#DIV/0!</v>
      </c>
    </row>
    <row r="12" spans="1:13" x14ac:dyDescent="0.5">
      <c r="A12" s="3" t="s">
        <v>157</v>
      </c>
      <c r="B12" s="19"/>
      <c r="C12" s="19"/>
      <c r="D12" s="19"/>
      <c r="E12" s="19"/>
      <c r="F12" s="19"/>
      <c r="G12" s="19"/>
      <c r="H12" s="30" t="e">
        <f t="shared" si="0"/>
        <v>#DIV/0!</v>
      </c>
      <c r="I12" s="107"/>
      <c r="J12" s="111"/>
      <c r="K12" s="27"/>
      <c r="L12" s="159" t="s">
        <v>452</v>
      </c>
      <c r="M12" s="179" t="e">
        <f>AVERAGEIF(B12:B24,"&lt;&gt;Deferred",H12:H24)</f>
        <v>#DIV/0!</v>
      </c>
    </row>
    <row r="13" spans="1:13" x14ac:dyDescent="0.5">
      <c r="A13" s="3" t="s">
        <v>158</v>
      </c>
      <c r="B13" s="19"/>
      <c r="C13" s="19"/>
      <c r="D13" s="19"/>
      <c r="E13" s="19"/>
      <c r="F13" s="19"/>
      <c r="G13" s="19"/>
      <c r="H13" s="30" t="e">
        <f t="shared" si="0"/>
        <v>#DIV/0!</v>
      </c>
      <c r="I13" s="110"/>
      <c r="J13" s="111"/>
      <c r="K13" s="27"/>
      <c r="L13" s="158"/>
      <c r="M13" s="167"/>
    </row>
    <row r="14" spans="1:13" x14ac:dyDescent="0.5">
      <c r="A14" s="3" t="s">
        <v>159</v>
      </c>
      <c r="B14" s="19"/>
      <c r="C14" s="19"/>
      <c r="D14" s="58"/>
      <c r="E14" s="19"/>
      <c r="F14" s="19"/>
      <c r="G14" s="19"/>
      <c r="H14" s="30" t="e">
        <f t="shared" si="0"/>
        <v>#DIV/0!</v>
      </c>
      <c r="I14" s="108"/>
      <c r="J14" s="108"/>
      <c r="K14" s="27"/>
      <c r="L14" s="158"/>
      <c r="M14" s="167"/>
    </row>
    <row r="15" spans="1:13" x14ac:dyDescent="0.5">
      <c r="A15" s="3" t="s">
        <v>160</v>
      </c>
      <c r="B15" s="19"/>
      <c r="C15" s="19"/>
      <c r="D15" s="19"/>
      <c r="E15" s="19"/>
      <c r="F15" s="19"/>
      <c r="G15" s="19"/>
      <c r="H15" s="30" t="e">
        <f t="shared" si="0"/>
        <v>#DIV/0!</v>
      </c>
      <c r="I15" s="109"/>
      <c r="J15" s="109"/>
      <c r="K15" s="27"/>
      <c r="L15" s="158"/>
      <c r="M15" s="167"/>
    </row>
    <row r="16" spans="1:13" x14ac:dyDescent="0.5">
      <c r="A16" s="3" t="s">
        <v>161</v>
      </c>
      <c r="B16" s="19"/>
      <c r="C16" s="19"/>
      <c r="D16" s="19"/>
      <c r="E16" s="19"/>
      <c r="F16" s="19"/>
      <c r="G16" s="19"/>
      <c r="H16" s="30" t="e">
        <f t="shared" si="0"/>
        <v>#DIV/0!</v>
      </c>
      <c r="I16" s="108"/>
      <c r="J16" s="108"/>
      <c r="K16" s="27"/>
      <c r="L16" s="158"/>
      <c r="M16" s="167"/>
    </row>
    <row r="17" spans="1:13" x14ac:dyDescent="0.5">
      <c r="A17" s="3" t="s">
        <v>162</v>
      </c>
      <c r="B17" s="19"/>
      <c r="C17" s="19"/>
      <c r="D17" s="19"/>
      <c r="E17" s="19"/>
      <c r="F17" s="19"/>
      <c r="G17" s="19"/>
      <c r="H17" s="30" t="e">
        <f t="shared" si="0"/>
        <v>#DIV/0!</v>
      </c>
      <c r="I17" s="110"/>
      <c r="J17" s="111"/>
      <c r="K17" s="27"/>
      <c r="L17" s="158"/>
      <c r="M17" s="167"/>
    </row>
    <row r="18" spans="1:13" x14ac:dyDescent="0.5">
      <c r="A18" s="3" t="s">
        <v>163</v>
      </c>
      <c r="B18" s="19"/>
      <c r="C18" s="19"/>
      <c r="D18" s="19"/>
      <c r="E18" s="19"/>
      <c r="F18" s="19"/>
      <c r="G18" s="19"/>
      <c r="H18" s="30" t="e">
        <f t="shared" si="0"/>
        <v>#DIV/0!</v>
      </c>
      <c r="I18" s="107"/>
      <c r="J18" s="112"/>
      <c r="K18" s="27"/>
      <c r="L18" s="158"/>
      <c r="M18" s="167"/>
    </row>
    <row r="19" spans="1:13" x14ac:dyDescent="0.5">
      <c r="A19" s="3" t="s">
        <v>164</v>
      </c>
      <c r="B19" s="19"/>
      <c r="C19" s="19"/>
      <c r="D19" s="19"/>
      <c r="E19" s="19"/>
      <c r="F19" s="19"/>
      <c r="G19" s="19"/>
      <c r="H19" s="30" t="e">
        <f t="shared" si="0"/>
        <v>#DIV/0!</v>
      </c>
      <c r="I19" s="109"/>
      <c r="J19" s="109"/>
      <c r="K19" s="27"/>
      <c r="L19" s="158"/>
      <c r="M19" s="167"/>
    </row>
    <row r="20" spans="1:13" x14ac:dyDescent="0.5">
      <c r="A20" s="3" t="s">
        <v>165</v>
      </c>
      <c r="B20" s="19"/>
      <c r="C20" s="19"/>
      <c r="D20" s="19"/>
      <c r="E20" s="19"/>
      <c r="F20" s="19"/>
      <c r="G20" s="19"/>
      <c r="H20" s="30" t="e">
        <f t="shared" si="0"/>
        <v>#DIV/0!</v>
      </c>
      <c r="I20" s="107"/>
      <c r="J20" s="108"/>
      <c r="K20" s="27"/>
      <c r="L20" s="158"/>
      <c r="M20" s="167"/>
    </row>
    <row r="21" spans="1:13" x14ac:dyDescent="0.5">
      <c r="A21" s="3" t="s">
        <v>166</v>
      </c>
      <c r="B21" s="19"/>
      <c r="C21" s="19"/>
      <c r="D21" s="19"/>
      <c r="E21" s="19"/>
      <c r="F21" s="19"/>
      <c r="G21" s="19"/>
      <c r="H21" s="30" t="e">
        <f t="shared" si="0"/>
        <v>#DIV/0!</v>
      </c>
      <c r="I21" s="107"/>
      <c r="J21" s="108"/>
      <c r="K21" s="27"/>
      <c r="L21" s="158"/>
      <c r="M21" s="167"/>
    </row>
    <row r="22" spans="1:13" x14ac:dyDescent="0.5">
      <c r="A22" s="3" t="s">
        <v>167</v>
      </c>
      <c r="B22" s="19"/>
      <c r="C22" s="19"/>
      <c r="D22" s="19"/>
      <c r="E22" s="19"/>
      <c r="F22" s="19"/>
      <c r="G22" s="19"/>
      <c r="H22" s="30" t="e">
        <f t="shared" si="0"/>
        <v>#DIV/0!</v>
      </c>
      <c r="I22" s="108"/>
      <c r="J22" s="108"/>
      <c r="K22" s="27"/>
      <c r="L22" s="158"/>
      <c r="M22" s="167"/>
    </row>
    <row r="23" spans="1:13" x14ac:dyDescent="0.5">
      <c r="A23" s="3" t="s">
        <v>168</v>
      </c>
      <c r="B23" s="19"/>
      <c r="C23" s="19"/>
      <c r="D23" s="19"/>
      <c r="E23" s="19"/>
      <c r="F23" s="19"/>
      <c r="G23" s="19"/>
      <c r="H23" s="30" t="e">
        <f t="shared" si="0"/>
        <v>#DIV/0!</v>
      </c>
      <c r="I23" s="109"/>
      <c r="J23" s="109"/>
      <c r="K23" s="27"/>
      <c r="L23" s="158"/>
      <c r="M23" s="167"/>
    </row>
    <row r="24" spans="1:13" ht="16.149999999999999" thickBot="1" x14ac:dyDescent="0.55000000000000004">
      <c r="A24" s="3" t="s">
        <v>169</v>
      </c>
      <c r="B24" s="19"/>
      <c r="C24" s="19"/>
      <c r="D24" s="19"/>
      <c r="E24" s="19"/>
      <c r="F24" s="19"/>
      <c r="G24" s="19"/>
      <c r="H24" s="30" t="e">
        <f t="shared" si="0"/>
        <v>#DIV/0!</v>
      </c>
      <c r="I24" s="108"/>
      <c r="J24" s="108"/>
      <c r="K24" s="27"/>
      <c r="L24" s="160"/>
      <c r="M24" s="180"/>
    </row>
    <row r="25" spans="1:13" x14ac:dyDescent="0.5">
      <c r="A25" s="3" t="s">
        <v>170</v>
      </c>
      <c r="B25" s="19"/>
      <c r="C25" s="19"/>
      <c r="D25" s="19"/>
      <c r="E25" s="19"/>
      <c r="F25" s="19"/>
      <c r="G25" s="19"/>
      <c r="H25" s="30" t="e">
        <f t="shared" si="0"/>
        <v>#DIV/0!</v>
      </c>
      <c r="I25" s="107"/>
      <c r="J25" s="108"/>
      <c r="K25" s="27"/>
      <c r="L25" s="159" t="s">
        <v>453</v>
      </c>
      <c r="M25" s="179" t="e">
        <f>AVERAGEIF(B25:B28,"&lt;&gt;Deferred",H25:H28)</f>
        <v>#DIV/0!</v>
      </c>
    </row>
    <row r="26" spans="1:13" x14ac:dyDescent="0.5">
      <c r="A26" s="3" t="s">
        <v>171</v>
      </c>
      <c r="B26" s="19"/>
      <c r="C26" s="19"/>
      <c r="D26" s="19"/>
      <c r="E26" s="19"/>
      <c r="F26" s="19"/>
      <c r="G26" s="19"/>
      <c r="H26" s="30" t="e">
        <f t="shared" si="0"/>
        <v>#DIV/0!</v>
      </c>
      <c r="I26" s="107"/>
      <c r="J26" s="113"/>
      <c r="K26" s="27"/>
      <c r="L26" s="158"/>
      <c r="M26" s="167"/>
    </row>
    <row r="27" spans="1:13" x14ac:dyDescent="0.5">
      <c r="A27" s="3" t="s">
        <v>172</v>
      </c>
      <c r="B27" s="19"/>
      <c r="C27" s="19"/>
      <c r="D27" s="19"/>
      <c r="E27" s="19"/>
      <c r="F27" s="19"/>
      <c r="G27" s="19"/>
      <c r="H27" s="30" t="e">
        <f t="shared" si="0"/>
        <v>#DIV/0!</v>
      </c>
      <c r="I27" s="109"/>
      <c r="J27" s="109"/>
      <c r="K27" s="27"/>
      <c r="L27" s="158"/>
      <c r="M27" s="167"/>
    </row>
    <row r="28" spans="1:13" ht="16.149999999999999" thickBot="1" x14ac:dyDescent="0.55000000000000004">
      <c r="A28" s="3" t="s">
        <v>173</v>
      </c>
      <c r="B28" s="19"/>
      <c r="C28" s="19"/>
      <c r="D28" s="19"/>
      <c r="E28" s="19"/>
      <c r="F28" s="19"/>
      <c r="G28" s="19"/>
      <c r="H28" s="30" t="e">
        <f t="shared" si="0"/>
        <v>#DIV/0!</v>
      </c>
      <c r="I28" s="108"/>
      <c r="J28" s="108"/>
      <c r="K28" s="27"/>
      <c r="L28" s="160"/>
      <c r="M28" s="180"/>
    </row>
    <row r="29" spans="1:13" ht="16.149999999999999" thickBot="1" x14ac:dyDescent="0.55000000000000004">
      <c r="A29" s="3" t="s">
        <v>174</v>
      </c>
      <c r="B29" s="19"/>
      <c r="C29" s="19"/>
      <c r="D29" s="19"/>
      <c r="E29" s="19"/>
      <c r="F29" s="19"/>
      <c r="G29" s="19"/>
      <c r="H29" s="30" t="e">
        <f t="shared" si="0"/>
        <v>#DIV/0!</v>
      </c>
      <c r="I29" s="109"/>
      <c r="J29" s="109"/>
      <c r="K29" s="27"/>
      <c r="L29" s="18" t="s">
        <v>454</v>
      </c>
      <c r="M29" s="22" t="e">
        <f>AVERAGEIF(B29,"&lt;&gt;Deferred",H29)</f>
        <v>#DIV/0!</v>
      </c>
    </row>
    <row r="30" spans="1:13" x14ac:dyDescent="0.5">
      <c r="A30" s="3" t="s">
        <v>175</v>
      </c>
      <c r="B30" s="19"/>
      <c r="C30" s="19"/>
      <c r="D30" s="58"/>
      <c r="E30" s="19"/>
      <c r="F30" s="19"/>
      <c r="G30" s="19"/>
      <c r="H30" s="30" t="e">
        <f t="shared" si="0"/>
        <v>#DIV/0!</v>
      </c>
      <c r="I30" s="108"/>
      <c r="J30" s="108"/>
      <c r="K30" s="27"/>
      <c r="L30" s="155" t="s">
        <v>455</v>
      </c>
      <c r="M30" s="179" t="e">
        <f>AVERAGEIF(B30:B31,"&lt;&gt;Deferred",H30:H31)</f>
        <v>#DIV/0!</v>
      </c>
    </row>
    <row r="31" spans="1:13" ht="16.149999999999999" thickBot="1" x14ac:dyDescent="0.55000000000000004">
      <c r="A31" s="3" t="s">
        <v>176</v>
      </c>
      <c r="B31" s="19"/>
      <c r="C31" s="19"/>
      <c r="D31" s="19"/>
      <c r="E31" s="19"/>
      <c r="F31" s="19"/>
      <c r="G31" s="19"/>
      <c r="H31" s="30" t="e">
        <f t="shared" si="0"/>
        <v>#DIV/0!</v>
      </c>
      <c r="I31" s="109"/>
      <c r="J31" s="109"/>
      <c r="K31" s="27"/>
      <c r="L31" s="157"/>
      <c r="M31" s="180"/>
    </row>
    <row r="32" spans="1:13" ht="16.149999999999999" thickBot="1" x14ac:dyDescent="0.55000000000000004">
      <c r="A32" s="3" t="s">
        <v>177</v>
      </c>
      <c r="B32" s="19"/>
      <c r="C32" s="19"/>
      <c r="D32" s="19"/>
      <c r="E32" s="19"/>
      <c r="F32" s="19"/>
      <c r="G32" s="19"/>
      <c r="H32" s="30" t="e">
        <f t="shared" si="0"/>
        <v>#DIV/0!</v>
      </c>
      <c r="I32" s="108"/>
      <c r="J32" s="108"/>
      <c r="K32" s="27"/>
      <c r="L32" s="18" t="s">
        <v>456</v>
      </c>
      <c r="M32" s="23" t="e">
        <f>AVERAGEIF(B32,"&lt;&gt;Deferred",H32)</f>
        <v>#DIV/0!</v>
      </c>
    </row>
    <row r="33" spans="1:13" x14ac:dyDescent="0.5">
      <c r="A33" s="3" t="s">
        <v>178</v>
      </c>
      <c r="B33" s="19"/>
      <c r="C33" s="19"/>
      <c r="D33" s="19"/>
      <c r="E33" s="19"/>
      <c r="F33" s="19"/>
      <c r="G33" s="19"/>
      <c r="H33" s="30" t="e">
        <f t="shared" si="0"/>
        <v>#DIV/0!</v>
      </c>
      <c r="I33" s="109"/>
      <c r="J33" s="109"/>
      <c r="K33" s="27"/>
      <c r="L33" s="159" t="s">
        <v>457</v>
      </c>
      <c r="M33" s="179" t="e">
        <f>AVERAGEIF(B33:B35,"&lt;&gt;Deferred",H33:H35)</f>
        <v>#DIV/0!</v>
      </c>
    </row>
    <row r="34" spans="1:13" x14ac:dyDescent="0.5">
      <c r="A34" s="3" t="s">
        <v>179</v>
      </c>
      <c r="B34" s="19"/>
      <c r="C34" s="19"/>
      <c r="D34" s="19"/>
      <c r="E34" s="19"/>
      <c r="F34" s="19"/>
      <c r="G34" s="19"/>
      <c r="H34" s="30" t="e">
        <f t="shared" si="0"/>
        <v>#DIV/0!</v>
      </c>
      <c r="I34" s="108"/>
      <c r="J34" s="108"/>
      <c r="K34" s="27"/>
      <c r="L34" s="158"/>
      <c r="M34" s="167"/>
    </row>
    <row r="35" spans="1:13" ht="16.149999999999999" thickBot="1" x14ac:dyDescent="0.55000000000000004">
      <c r="A35" s="3" t="s">
        <v>180</v>
      </c>
      <c r="B35" s="19"/>
      <c r="C35" s="19"/>
      <c r="D35" s="19"/>
      <c r="E35" s="19"/>
      <c r="F35" s="19"/>
      <c r="G35" s="19"/>
      <c r="H35" s="30" t="e">
        <f t="shared" si="0"/>
        <v>#DIV/0!</v>
      </c>
      <c r="I35" s="109"/>
      <c r="J35" s="109"/>
      <c r="K35" s="27"/>
      <c r="L35" s="160"/>
      <c r="M35" s="180"/>
    </row>
    <row r="36" spans="1:13" x14ac:dyDescent="0.5">
      <c r="A36" s="3" t="s">
        <v>181</v>
      </c>
      <c r="B36" s="19"/>
      <c r="C36" s="19"/>
      <c r="D36" s="19"/>
      <c r="E36" s="19"/>
      <c r="F36" s="19"/>
      <c r="G36" s="19"/>
      <c r="H36" s="30" t="e">
        <f t="shared" si="0"/>
        <v>#DIV/0!</v>
      </c>
      <c r="I36" s="107"/>
      <c r="J36" s="108"/>
      <c r="K36" s="27"/>
      <c r="L36" s="159" t="s">
        <v>458</v>
      </c>
      <c r="M36" s="179" t="e">
        <f>AVERAGEIF(B36:B40,"&lt;&gt;Deferred",H36:H40)</f>
        <v>#DIV/0!</v>
      </c>
    </row>
    <row r="37" spans="1:13" x14ac:dyDescent="0.5">
      <c r="A37" s="3" t="s">
        <v>182</v>
      </c>
      <c r="B37" s="19"/>
      <c r="C37" s="19"/>
      <c r="D37" s="19"/>
      <c r="E37" s="19"/>
      <c r="F37" s="19"/>
      <c r="G37" s="19"/>
      <c r="H37" s="30" t="e">
        <f t="shared" si="0"/>
        <v>#DIV/0!</v>
      </c>
      <c r="I37" s="107"/>
      <c r="J37" s="108"/>
      <c r="K37" s="27"/>
      <c r="L37" s="158"/>
      <c r="M37" s="167"/>
    </row>
    <row r="38" spans="1:13" x14ac:dyDescent="0.5">
      <c r="A38" s="3" t="s">
        <v>183</v>
      </c>
      <c r="B38" s="19"/>
      <c r="C38" s="19"/>
      <c r="D38" s="19"/>
      <c r="E38" s="19"/>
      <c r="F38" s="19"/>
      <c r="G38" s="19"/>
      <c r="H38" s="30" t="e">
        <f t="shared" si="0"/>
        <v>#DIV/0!</v>
      </c>
      <c r="I38" s="108"/>
      <c r="J38" s="108"/>
      <c r="K38" s="27"/>
      <c r="L38" s="158"/>
      <c r="M38" s="167"/>
    </row>
    <row r="39" spans="1:13" x14ac:dyDescent="0.5">
      <c r="A39" s="3" t="s">
        <v>184</v>
      </c>
      <c r="B39" s="19"/>
      <c r="C39" s="19"/>
      <c r="D39" s="19"/>
      <c r="E39" s="19"/>
      <c r="F39" s="19"/>
      <c r="G39" s="19"/>
      <c r="H39" s="30" t="e">
        <f t="shared" si="0"/>
        <v>#DIV/0!</v>
      </c>
      <c r="I39" s="109"/>
      <c r="J39" s="109"/>
      <c r="K39" s="27"/>
      <c r="L39" s="158"/>
      <c r="M39" s="167"/>
    </row>
    <row r="40" spans="1:13" ht="16.149999999999999" thickBot="1" x14ac:dyDescent="0.55000000000000004">
      <c r="A40" s="3" t="s">
        <v>185</v>
      </c>
      <c r="B40" s="19"/>
      <c r="C40" s="19"/>
      <c r="D40" s="19"/>
      <c r="E40" s="19"/>
      <c r="F40" s="19"/>
      <c r="G40" s="19"/>
      <c r="H40" s="30" t="e">
        <f t="shared" si="0"/>
        <v>#DIV/0!</v>
      </c>
      <c r="I40" s="107"/>
      <c r="J40" s="108"/>
      <c r="K40" s="27"/>
      <c r="L40" s="160"/>
      <c r="M40" s="180"/>
    </row>
    <row r="41" spans="1:13" x14ac:dyDescent="0.5">
      <c r="A41" s="3" t="s">
        <v>186</v>
      </c>
      <c r="B41" s="19"/>
      <c r="C41" s="19"/>
      <c r="D41" s="19"/>
      <c r="E41" s="19"/>
      <c r="F41" s="19"/>
      <c r="G41" s="19"/>
      <c r="H41" s="30" t="e">
        <f t="shared" si="0"/>
        <v>#DIV/0!</v>
      </c>
      <c r="I41" s="107"/>
      <c r="J41" s="108"/>
      <c r="K41" s="27"/>
      <c r="L41" s="159" t="s">
        <v>459</v>
      </c>
      <c r="M41" s="181" t="e">
        <f>AVERAGEIF(B41:B43,"&lt;&gt;Deferred",H41:H43)</f>
        <v>#DIV/0!</v>
      </c>
    </row>
    <row r="42" spans="1:13" x14ac:dyDescent="0.5">
      <c r="A42" s="3" t="s">
        <v>187</v>
      </c>
      <c r="B42" s="19"/>
      <c r="C42" s="19"/>
      <c r="D42" s="19"/>
      <c r="E42" s="19"/>
      <c r="F42" s="19"/>
      <c r="G42" s="19"/>
      <c r="H42" s="30" t="e">
        <f t="shared" si="0"/>
        <v>#DIV/0!</v>
      </c>
      <c r="I42" s="108"/>
      <c r="J42" s="108"/>
      <c r="K42" s="27"/>
      <c r="L42" s="158"/>
      <c r="M42" s="182"/>
    </row>
    <row r="43" spans="1:13" ht="16.149999999999999" thickBot="1" x14ac:dyDescent="0.55000000000000004">
      <c r="A43" s="3" t="s">
        <v>188</v>
      </c>
      <c r="B43" s="19"/>
      <c r="C43" s="19"/>
      <c r="D43" s="19"/>
      <c r="E43" s="19"/>
      <c r="F43" s="19"/>
      <c r="G43" s="19"/>
      <c r="H43" s="30" t="e">
        <f t="shared" si="0"/>
        <v>#DIV/0!</v>
      </c>
      <c r="I43" s="107"/>
      <c r="J43" s="108"/>
      <c r="K43" s="27"/>
      <c r="L43" s="160"/>
      <c r="M43" s="183"/>
    </row>
    <row r="44" spans="1:13" ht="21.4" thickBot="1" x14ac:dyDescent="0.7">
      <c r="A44" s="135" t="s">
        <v>421</v>
      </c>
      <c r="B44" s="6"/>
      <c r="C44" s="6"/>
      <c r="D44" s="6"/>
      <c r="E44" s="83"/>
      <c r="F44" s="83"/>
      <c r="G44" s="83"/>
      <c r="H44" s="114"/>
      <c r="I44" s="115"/>
      <c r="J44" s="115"/>
      <c r="K44" s="26"/>
      <c r="L44" s="16" t="s">
        <v>433</v>
      </c>
      <c r="M44" s="22" t="e">
        <f>AVERAGE(M4:M43)</f>
        <v>#DIV/0!</v>
      </c>
    </row>
    <row r="45" spans="1:13" x14ac:dyDescent="0.5">
      <c r="A45" s="1"/>
      <c r="H45" s="116"/>
      <c r="I45" s="26"/>
      <c r="J45" s="26"/>
      <c r="M45">
        <v>5</v>
      </c>
    </row>
    <row r="46" spans="1:13" x14ac:dyDescent="0.5">
      <c r="A46" s="1"/>
      <c r="H46" s="25"/>
      <c r="I46" s="117"/>
      <c r="J46" s="97"/>
    </row>
    <row r="47" spans="1:13" x14ac:dyDescent="0.5">
      <c r="A47" s="1"/>
      <c r="H47" s="25"/>
      <c r="I47" s="80"/>
      <c r="J47" s="26"/>
    </row>
    <row r="48" spans="1:13" x14ac:dyDescent="0.5">
      <c r="A48" s="1"/>
      <c r="H48" s="25"/>
      <c r="I48" s="117"/>
      <c r="J48" s="97"/>
    </row>
    <row r="49" spans="1:10" x14ac:dyDescent="0.5">
      <c r="A49" s="1"/>
      <c r="H49" s="25"/>
      <c r="I49" s="80"/>
      <c r="J49" s="26"/>
    </row>
    <row r="50" spans="1:10" x14ac:dyDescent="0.5">
      <c r="A50" s="1"/>
      <c r="H50" s="25"/>
      <c r="I50" s="117"/>
      <c r="J50" s="97"/>
    </row>
    <row r="51" spans="1:10" x14ac:dyDescent="0.5">
      <c r="A51" s="1"/>
      <c r="H51" s="25"/>
      <c r="I51" s="80"/>
      <c r="J51" s="26"/>
    </row>
    <row r="52" spans="1:10" x14ac:dyDescent="0.5">
      <c r="A52" s="1"/>
      <c r="H52" s="25"/>
      <c r="I52" s="117"/>
      <c r="J52" s="97"/>
    </row>
    <row r="53" spans="1:10" x14ac:dyDescent="0.5">
      <c r="A53" s="1"/>
      <c r="H53" s="25"/>
      <c r="I53" s="80"/>
      <c r="J53" s="26"/>
    </row>
    <row r="54" spans="1:10" x14ac:dyDescent="0.5">
      <c r="A54" s="1"/>
      <c r="H54" s="25"/>
      <c r="I54" s="117"/>
      <c r="J54" s="97"/>
    </row>
    <row r="55" spans="1:10" x14ac:dyDescent="0.5">
      <c r="A55" s="1"/>
      <c r="H55" s="25"/>
      <c r="I55" s="80"/>
      <c r="J55" s="26"/>
    </row>
    <row r="56" spans="1:10" x14ac:dyDescent="0.5">
      <c r="A56" s="1"/>
      <c r="H56" s="25"/>
      <c r="I56" s="117"/>
      <c r="J56" s="97"/>
    </row>
    <row r="57" spans="1:10" x14ac:dyDescent="0.5">
      <c r="A57" s="1"/>
      <c r="H57" s="25"/>
      <c r="I57" s="80"/>
      <c r="J57" s="26"/>
    </row>
    <row r="58" spans="1:10" x14ac:dyDescent="0.5">
      <c r="A58" s="1"/>
      <c r="H58" s="25"/>
      <c r="I58" s="117"/>
      <c r="J58" s="97"/>
    </row>
    <row r="59" spans="1:10" x14ac:dyDescent="0.5">
      <c r="A59" s="1"/>
      <c r="H59" s="25"/>
      <c r="I59" s="80"/>
      <c r="J59" s="26"/>
    </row>
    <row r="60" spans="1:10" x14ac:dyDescent="0.5">
      <c r="A60" s="1"/>
      <c r="H60" s="25"/>
      <c r="I60" s="117"/>
      <c r="J60" s="97"/>
    </row>
    <row r="61" spans="1:10" x14ac:dyDescent="0.5">
      <c r="A61" s="1"/>
      <c r="H61" s="25"/>
      <c r="I61" s="80"/>
      <c r="J61" s="26"/>
    </row>
    <row r="62" spans="1:10" x14ac:dyDescent="0.5">
      <c r="A62" s="1"/>
      <c r="H62" s="25"/>
      <c r="I62" s="117"/>
      <c r="J62" s="97"/>
    </row>
    <row r="63" spans="1:10" x14ac:dyDescent="0.5">
      <c r="A63" s="1"/>
      <c r="H63" s="25"/>
      <c r="I63" s="80"/>
      <c r="J63" s="26"/>
    </row>
    <row r="64" spans="1:10" x14ac:dyDescent="0.5">
      <c r="A64" s="1"/>
      <c r="H64" s="25"/>
      <c r="I64" s="117"/>
      <c r="J64" s="97"/>
    </row>
    <row r="65" spans="1:10" x14ac:dyDescent="0.5">
      <c r="A65" s="1"/>
      <c r="H65" s="25"/>
      <c r="I65" s="80"/>
      <c r="J65" s="26"/>
    </row>
    <row r="66" spans="1:10" x14ac:dyDescent="0.5">
      <c r="A66" s="1"/>
      <c r="H66" s="25"/>
      <c r="I66" s="117"/>
      <c r="J66" s="97"/>
    </row>
    <row r="67" spans="1:10" x14ac:dyDescent="0.5">
      <c r="A67" s="1"/>
      <c r="H67" s="25"/>
      <c r="I67" s="117"/>
      <c r="J67" s="97"/>
    </row>
    <row r="68" spans="1:10" x14ac:dyDescent="0.5">
      <c r="A68" s="1"/>
      <c r="H68" s="25"/>
      <c r="I68" s="117"/>
      <c r="J68" s="97"/>
    </row>
    <row r="69" spans="1:10" x14ac:dyDescent="0.5">
      <c r="A69" s="1"/>
    </row>
    <row r="70" spans="1:10" x14ac:dyDescent="0.5">
      <c r="A70" s="1"/>
    </row>
    <row r="71" spans="1:10" x14ac:dyDescent="0.5">
      <c r="A71" s="1"/>
    </row>
    <row r="72" spans="1:10" x14ac:dyDescent="0.5">
      <c r="A72" s="1"/>
    </row>
  </sheetData>
  <mergeCells count="17">
    <mergeCell ref="A1:H1"/>
    <mergeCell ref="L5:L6"/>
    <mergeCell ref="L7:L10"/>
    <mergeCell ref="L41:L43"/>
    <mergeCell ref="L30:L31"/>
    <mergeCell ref="L33:L35"/>
    <mergeCell ref="L36:L40"/>
    <mergeCell ref="L12:L24"/>
    <mergeCell ref="L25:L28"/>
    <mergeCell ref="M33:M35"/>
    <mergeCell ref="M36:M40"/>
    <mergeCell ref="M41:M43"/>
    <mergeCell ref="M5:M6"/>
    <mergeCell ref="M7:M10"/>
    <mergeCell ref="M12:M24"/>
    <mergeCell ref="M25:M28"/>
    <mergeCell ref="M30:M31"/>
  </mergeCells>
  <conditionalFormatting sqref="B4:C43">
    <cfRule type="cellIs" dxfId="23" priority="14" operator="equal">
      <formula>"Deferred"</formula>
    </cfRule>
  </conditionalFormatting>
  <conditionalFormatting sqref="K4:K43">
    <cfRule type="cellIs" dxfId="22" priority="10" operator="equal">
      <formula>"Yes"</formula>
    </cfRule>
  </conditionalFormatting>
  <conditionalFormatting sqref="H4:H43">
    <cfRule type="cellIs" dxfId="21" priority="1" operator="between">
      <formula>2.00001</formula>
      <formula>3.999999</formula>
    </cfRule>
    <cfRule type="cellIs" dxfId="20" priority="2" operator="between">
      <formula>4</formula>
      <formula>5</formula>
    </cfRule>
    <cfRule type="cellIs" dxfId="19" priority="3" operator="between">
      <formula>1</formula>
      <formula>2</formula>
    </cfRule>
  </conditionalFormatting>
  <pageMargins left="0.7" right="0.7" top="0.75" bottom="0.75" header="0.3" footer="0.3"/>
  <pageSetup scale="67" fitToHeight="0" orientation="portrait" horizontalDpi="0" verticalDpi="0" r:id="rId1"/>
  <ignoredErrors>
    <ignoredError sqref="A4:A6 A27:A4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Summary!$M$11:$M$13</xm:f>
          </x14:formula1>
          <xm:sqref>B44:C65</xm:sqref>
        </x14:dataValidation>
        <x14:dataValidation type="list" allowBlank="1" showInputMessage="1" showErrorMessage="1" xr:uid="{22887007-CAF5-40BD-B245-74479AF3AE94}">
          <x14:formula1>
            <xm:f>Summary!$M$11:$M$15</xm:f>
          </x14:formula1>
          <xm:sqref>B4:B43</xm:sqref>
        </x14:dataValidation>
        <x14:dataValidation type="list" allowBlank="1" showInputMessage="1" showErrorMessage="1" xr:uid="{8ED0E79A-81F7-4463-B53E-B661AFC81923}">
          <x14:formula1>
            <xm:f>Summary!$K$11:$K$12</xm:f>
          </x14:formula1>
          <xm:sqref>K4:K43</xm:sqref>
        </x14:dataValidation>
        <x14:dataValidation type="list" allowBlank="1" showInputMessage="1" showErrorMessage="1" xr:uid="{912B79FD-49F2-4A9B-AFE9-A4F53C95350F}">
          <x14:formula1>
            <xm:f>Summary!$O$1:$O$5</xm:f>
          </x14:formula1>
          <xm:sqref>C4:C43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2"/>
  <sheetViews>
    <sheetView zoomScale="80" zoomScaleNormal="80" workbookViewId="0">
      <pane ySplit="3" topLeftCell="A4" activePane="bottomLeft" state="frozen"/>
      <selection pane="bottomLeft" sqref="A1:H1"/>
    </sheetView>
  </sheetViews>
  <sheetFormatPr defaultColWidth="11" defaultRowHeight="15.75" x14ac:dyDescent="0.5"/>
  <cols>
    <col min="1" max="1" width="12.25" customWidth="1"/>
    <col min="2" max="2" width="26" customWidth="1"/>
    <col min="3" max="3" width="34.5" customWidth="1"/>
    <col min="4" max="4" width="61.75" customWidth="1"/>
    <col min="5" max="8" width="11" customWidth="1"/>
    <col min="9" max="9" width="11" style="35" customWidth="1"/>
    <col min="10" max="10" width="41.875" style="35" customWidth="1"/>
    <col min="11" max="11" width="3.0625" style="35" customWidth="1"/>
    <col min="12" max="12" width="33" customWidth="1"/>
    <col min="13" max="13" width="13.125" customWidth="1"/>
    <col min="14" max="15" width="11" style="29"/>
  </cols>
  <sheetData>
    <row r="1" spans="1:13" ht="23.25" x14ac:dyDescent="0.7">
      <c r="A1" s="161" t="s">
        <v>16</v>
      </c>
      <c r="B1" s="161"/>
      <c r="C1" s="161"/>
      <c r="D1" s="161"/>
      <c r="E1" s="161"/>
      <c r="F1" s="161"/>
      <c r="G1" s="161"/>
      <c r="H1" s="161"/>
      <c r="I1" s="51"/>
      <c r="J1" s="51"/>
      <c r="K1" s="78"/>
    </row>
    <row r="2" spans="1:13" ht="9" customHeight="1" x14ac:dyDescent="0.5"/>
    <row r="3" spans="1:13" ht="255.75" thickBot="1" x14ac:dyDescent="0.6">
      <c r="A3" s="93" t="s">
        <v>5</v>
      </c>
      <c r="B3" s="93" t="s">
        <v>6</v>
      </c>
      <c r="C3" s="93" t="s">
        <v>521</v>
      </c>
      <c r="D3" s="93" t="s">
        <v>7</v>
      </c>
      <c r="E3" s="106" t="s">
        <v>502</v>
      </c>
      <c r="F3" s="106" t="s">
        <v>503</v>
      </c>
      <c r="G3" s="106" t="s">
        <v>504</v>
      </c>
      <c r="H3" s="75" t="s">
        <v>522</v>
      </c>
      <c r="I3" s="53" t="s">
        <v>514</v>
      </c>
      <c r="J3" s="53" t="s">
        <v>515</v>
      </c>
      <c r="K3" s="96"/>
      <c r="L3" s="76" t="s">
        <v>461</v>
      </c>
      <c r="M3" s="77" t="s">
        <v>506</v>
      </c>
    </row>
    <row r="4" spans="1:13" x14ac:dyDescent="0.5">
      <c r="A4" s="3" t="s">
        <v>189</v>
      </c>
      <c r="B4" s="19"/>
      <c r="C4" s="19"/>
      <c r="D4" s="19"/>
      <c r="E4" s="19"/>
      <c r="F4" s="19"/>
      <c r="G4" s="19"/>
      <c r="H4" s="30" t="e">
        <f>AVERAGE(E4:G4)</f>
        <v>#DIV/0!</v>
      </c>
      <c r="I4" s="108"/>
      <c r="J4" s="108"/>
      <c r="K4" s="127"/>
      <c r="L4" s="159" t="s">
        <v>462</v>
      </c>
      <c r="M4" s="184" t="e">
        <f>AVERAGEIF(B4:B27,"&lt;&gt;Deferred",H4:H27)</f>
        <v>#DIV/0!</v>
      </c>
    </row>
    <row r="5" spans="1:13" x14ac:dyDescent="0.5">
      <c r="A5" s="3" t="s">
        <v>190</v>
      </c>
      <c r="B5" s="19"/>
      <c r="C5" s="19"/>
      <c r="D5" s="58"/>
      <c r="E5" s="19"/>
      <c r="F5" s="19"/>
      <c r="G5" s="19"/>
      <c r="H5" s="30" t="e">
        <f t="shared" ref="H5:H52" si="0">AVERAGE(E5:G5)</f>
        <v>#DIV/0!</v>
      </c>
      <c r="I5" s="108"/>
      <c r="J5" s="108"/>
      <c r="K5" s="127"/>
      <c r="L5" s="158"/>
      <c r="M5" s="186"/>
    </row>
    <row r="6" spans="1:13" x14ac:dyDescent="0.5">
      <c r="A6" s="3" t="s">
        <v>191</v>
      </c>
      <c r="B6" s="19"/>
      <c r="C6" s="19"/>
      <c r="D6" s="19"/>
      <c r="E6" s="19"/>
      <c r="F6" s="19"/>
      <c r="G6" s="19"/>
      <c r="H6" s="30" t="e">
        <f t="shared" si="0"/>
        <v>#DIV/0!</v>
      </c>
      <c r="I6" s="108"/>
      <c r="J6" s="108"/>
      <c r="K6" s="127"/>
      <c r="L6" s="158"/>
      <c r="M6" s="186"/>
    </row>
    <row r="7" spans="1:13" x14ac:dyDescent="0.5">
      <c r="A7" s="3" t="s">
        <v>192</v>
      </c>
      <c r="B7" s="19"/>
      <c r="C7" s="19"/>
      <c r="D7" s="19"/>
      <c r="E7" s="19"/>
      <c r="F7" s="19"/>
      <c r="G7" s="19"/>
      <c r="H7" s="30" t="e">
        <f t="shared" si="0"/>
        <v>#DIV/0!</v>
      </c>
      <c r="I7" s="109"/>
      <c r="J7" s="109"/>
      <c r="K7" s="43"/>
      <c r="L7" s="158"/>
      <c r="M7" s="186"/>
    </row>
    <row r="8" spans="1:13" x14ac:dyDescent="0.5">
      <c r="A8" s="3" t="s">
        <v>193</v>
      </c>
      <c r="B8" s="19"/>
      <c r="C8" s="19"/>
      <c r="D8" s="19"/>
      <c r="E8" s="19"/>
      <c r="F8" s="19"/>
      <c r="G8" s="19"/>
      <c r="H8" s="30" t="e">
        <f t="shared" si="0"/>
        <v>#DIV/0!</v>
      </c>
      <c r="I8" s="108"/>
      <c r="J8" s="108"/>
      <c r="K8" s="127"/>
      <c r="L8" s="158"/>
      <c r="M8" s="186"/>
    </row>
    <row r="9" spans="1:13" x14ac:dyDescent="0.5">
      <c r="A9" s="3" t="s">
        <v>194</v>
      </c>
      <c r="B9" s="19"/>
      <c r="C9" s="19"/>
      <c r="D9" s="19"/>
      <c r="E9" s="19"/>
      <c r="F9" s="19"/>
      <c r="G9" s="19"/>
      <c r="H9" s="30" t="e">
        <f t="shared" si="0"/>
        <v>#DIV/0!</v>
      </c>
      <c r="I9" s="108"/>
      <c r="J9" s="112"/>
      <c r="K9" s="128"/>
      <c r="L9" s="158"/>
      <c r="M9" s="186"/>
    </row>
    <row r="10" spans="1:13" x14ac:dyDescent="0.5">
      <c r="A10" s="3" t="s">
        <v>195</v>
      </c>
      <c r="B10" s="19"/>
      <c r="C10" s="19"/>
      <c r="D10" s="19"/>
      <c r="E10" s="19"/>
      <c r="F10" s="19"/>
      <c r="G10" s="19"/>
      <c r="H10" s="30" t="e">
        <f t="shared" si="0"/>
        <v>#DIV/0!</v>
      </c>
      <c r="I10" s="108"/>
      <c r="J10" s="108"/>
      <c r="K10" s="127"/>
      <c r="L10" s="158"/>
      <c r="M10" s="186"/>
    </row>
    <row r="11" spans="1:13" x14ac:dyDescent="0.5">
      <c r="A11" s="3" t="s">
        <v>196</v>
      </c>
      <c r="B11" s="19"/>
      <c r="C11" s="19"/>
      <c r="D11" s="19"/>
      <c r="E11" s="19"/>
      <c r="F11" s="19"/>
      <c r="G11" s="19"/>
      <c r="H11" s="30" t="e">
        <f t="shared" si="0"/>
        <v>#DIV/0!</v>
      </c>
      <c r="I11" s="108"/>
      <c r="J11" s="108"/>
      <c r="K11" s="127"/>
      <c r="L11" s="158"/>
      <c r="M11" s="186"/>
    </row>
    <row r="12" spans="1:13" x14ac:dyDescent="0.5">
      <c r="A12" s="3" t="s">
        <v>197</v>
      </c>
      <c r="B12" s="19"/>
      <c r="C12" s="19"/>
      <c r="D12" s="19"/>
      <c r="E12" s="19"/>
      <c r="F12" s="19"/>
      <c r="G12" s="19"/>
      <c r="H12" s="30" t="e">
        <f t="shared" si="0"/>
        <v>#DIV/0!</v>
      </c>
      <c r="I12" s="108"/>
      <c r="J12" s="108"/>
      <c r="K12" s="127"/>
      <c r="L12" s="158"/>
      <c r="M12" s="186"/>
    </row>
    <row r="13" spans="1:13" x14ac:dyDescent="0.5">
      <c r="A13" s="3" t="s">
        <v>198</v>
      </c>
      <c r="B13" s="19"/>
      <c r="C13" s="19"/>
      <c r="D13" s="19"/>
      <c r="E13" s="19"/>
      <c r="F13" s="19"/>
      <c r="G13" s="19"/>
      <c r="H13" s="30" t="e">
        <f t="shared" si="0"/>
        <v>#DIV/0!</v>
      </c>
      <c r="I13" s="109"/>
      <c r="J13" s="109"/>
      <c r="K13" s="43"/>
      <c r="L13" s="158"/>
      <c r="M13" s="186"/>
    </row>
    <row r="14" spans="1:13" x14ac:dyDescent="0.5">
      <c r="A14" s="3" t="s">
        <v>199</v>
      </c>
      <c r="B14" s="19"/>
      <c r="C14" s="19"/>
      <c r="D14" s="19"/>
      <c r="E14" s="19"/>
      <c r="F14" s="19"/>
      <c r="G14" s="19"/>
      <c r="H14" s="30" t="e">
        <f t="shared" si="0"/>
        <v>#DIV/0!</v>
      </c>
      <c r="I14" s="108"/>
      <c r="J14" s="108"/>
      <c r="K14" s="127"/>
      <c r="L14" s="158"/>
      <c r="M14" s="186"/>
    </row>
    <row r="15" spans="1:13" x14ac:dyDescent="0.5">
      <c r="A15" s="3" t="s">
        <v>200</v>
      </c>
      <c r="B15" s="19"/>
      <c r="C15" s="19"/>
      <c r="D15" s="19"/>
      <c r="E15" s="19"/>
      <c r="F15" s="19"/>
      <c r="G15" s="19"/>
      <c r="H15" s="30" t="e">
        <f t="shared" si="0"/>
        <v>#DIV/0!</v>
      </c>
      <c r="I15" s="109"/>
      <c r="J15" s="109"/>
      <c r="K15" s="43"/>
      <c r="L15" s="158"/>
      <c r="M15" s="186"/>
    </row>
    <row r="16" spans="1:13" x14ac:dyDescent="0.5">
      <c r="A16" s="3" t="s">
        <v>201</v>
      </c>
      <c r="B16" s="19"/>
      <c r="C16" s="19"/>
      <c r="D16" s="19"/>
      <c r="E16" s="19"/>
      <c r="F16" s="19"/>
      <c r="G16" s="19"/>
      <c r="H16" s="30" t="e">
        <f t="shared" si="0"/>
        <v>#DIV/0!</v>
      </c>
      <c r="I16" s="108"/>
      <c r="J16" s="108"/>
      <c r="K16" s="127"/>
      <c r="L16" s="158"/>
      <c r="M16" s="186"/>
    </row>
    <row r="17" spans="1:13" x14ac:dyDescent="0.5">
      <c r="A17" s="3" t="s">
        <v>202</v>
      </c>
      <c r="B17" s="19"/>
      <c r="C17" s="19"/>
      <c r="D17" s="19"/>
      <c r="E17" s="19"/>
      <c r="F17" s="19"/>
      <c r="G17" s="19"/>
      <c r="H17" s="30" t="e">
        <f t="shared" si="0"/>
        <v>#DIV/0!</v>
      </c>
      <c r="I17" s="109"/>
      <c r="J17" s="109"/>
      <c r="K17" s="43"/>
      <c r="L17" s="158"/>
      <c r="M17" s="186"/>
    </row>
    <row r="18" spans="1:13" x14ac:dyDescent="0.5">
      <c r="A18" s="3" t="s">
        <v>203</v>
      </c>
      <c r="B18" s="19"/>
      <c r="C18" s="19"/>
      <c r="D18" s="19"/>
      <c r="E18" s="19"/>
      <c r="F18" s="19"/>
      <c r="G18" s="19"/>
      <c r="H18" s="30" t="e">
        <f t="shared" si="0"/>
        <v>#DIV/0!</v>
      </c>
      <c r="I18" s="108"/>
      <c r="J18" s="108"/>
      <c r="K18" s="127"/>
      <c r="L18" s="158"/>
      <c r="M18" s="186"/>
    </row>
    <row r="19" spans="1:13" x14ac:dyDescent="0.5">
      <c r="A19" s="3" t="s">
        <v>204</v>
      </c>
      <c r="B19" s="19"/>
      <c r="C19" s="19"/>
      <c r="D19" s="19"/>
      <c r="E19" s="19"/>
      <c r="F19" s="19"/>
      <c r="G19" s="19"/>
      <c r="H19" s="30" t="e">
        <f t="shared" si="0"/>
        <v>#DIV/0!</v>
      </c>
      <c r="I19" s="109"/>
      <c r="J19" s="109"/>
      <c r="K19" s="43"/>
      <c r="L19" s="158"/>
      <c r="M19" s="186"/>
    </row>
    <row r="20" spans="1:13" x14ac:dyDescent="0.5">
      <c r="A20" s="3" t="s">
        <v>205</v>
      </c>
      <c r="B20" s="19"/>
      <c r="C20" s="19"/>
      <c r="D20" s="19"/>
      <c r="E20" s="19"/>
      <c r="F20" s="19"/>
      <c r="G20" s="19"/>
      <c r="H20" s="30" t="e">
        <f t="shared" si="0"/>
        <v>#DIV/0!</v>
      </c>
      <c r="I20" s="108"/>
      <c r="J20" s="108"/>
      <c r="K20" s="127"/>
      <c r="L20" s="158"/>
      <c r="M20" s="186"/>
    </row>
    <row r="21" spans="1:13" x14ac:dyDescent="0.5">
      <c r="A21" s="3" t="s">
        <v>206</v>
      </c>
      <c r="B21" s="19"/>
      <c r="C21" s="19"/>
      <c r="D21" s="19"/>
      <c r="E21" s="19"/>
      <c r="F21" s="19"/>
      <c r="G21" s="19"/>
      <c r="H21" s="30" t="e">
        <f t="shared" si="0"/>
        <v>#DIV/0!</v>
      </c>
      <c r="I21" s="109"/>
      <c r="J21" s="109"/>
      <c r="K21" s="43"/>
      <c r="L21" s="158"/>
      <c r="M21" s="186"/>
    </row>
    <row r="22" spans="1:13" x14ac:dyDescent="0.5">
      <c r="A22" s="3" t="s">
        <v>207</v>
      </c>
      <c r="B22" s="19"/>
      <c r="C22" s="19"/>
      <c r="D22" s="19"/>
      <c r="E22" s="19"/>
      <c r="F22" s="19"/>
      <c r="G22" s="19"/>
      <c r="H22" s="30" t="e">
        <f t="shared" si="0"/>
        <v>#DIV/0!</v>
      </c>
      <c r="I22" s="108"/>
      <c r="J22" s="108"/>
      <c r="K22" s="127"/>
      <c r="L22" s="158"/>
      <c r="M22" s="186"/>
    </row>
    <row r="23" spans="1:13" x14ac:dyDescent="0.5">
      <c r="A23" s="3" t="s">
        <v>208</v>
      </c>
      <c r="B23" s="19"/>
      <c r="C23" s="19"/>
      <c r="D23" s="19"/>
      <c r="E23" s="19"/>
      <c r="F23" s="19"/>
      <c r="G23" s="19"/>
      <c r="H23" s="30" t="e">
        <f t="shared" si="0"/>
        <v>#DIV/0!</v>
      </c>
      <c r="I23" s="109"/>
      <c r="J23" s="109"/>
      <c r="K23" s="43"/>
      <c r="L23" s="158"/>
      <c r="M23" s="186"/>
    </row>
    <row r="24" spans="1:13" x14ac:dyDescent="0.5">
      <c r="A24" s="3" t="s">
        <v>209</v>
      </c>
      <c r="B24" s="19"/>
      <c r="C24" s="19"/>
      <c r="D24" s="19"/>
      <c r="E24" s="19"/>
      <c r="F24" s="19"/>
      <c r="G24" s="19"/>
      <c r="H24" s="30" t="e">
        <f t="shared" si="0"/>
        <v>#DIV/0!</v>
      </c>
      <c r="I24" s="108"/>
      <c r="J24" s="108"/>
      <c r="K24" s="127"/>
      <c r="L24" s="158"/>
      <c r="M24" s="186"/>
    </row>
    <row r="25" spans="1:13" x14ac:dyDescent="0.5">
      <c r="A25" s="3" t="s">
        <v>210</v>
      </c>
      <c r="B25" s="19"/>
      <c r="C25" s="19"/>
      <c r="D25" s="19"/>
      <c r="E25" s="19"/>
      <c r="F25" s="19"/>
      <c r="G25" s="19"/>
      <c r="H25" s="30" t="e">
        <f t="shared" si="0"/>
        <v>#DIV/0!</v>
      </c>
      <c r="I25" s="109"/>
      <c r="J25" s="112"/>
      <c r="K25" s="128"/>
      <c r="L25" s="158"/>
      <c r="M25" s="186"/>
    </row>
    <row r="26" spans="1:13" x14ac:dyDescent="0.5">
      <c r="A26" s="3" t="s">
        <v>211</v>
      </c>
      <c r="B26" s="19"/>
      <c r="C26" s="19"/>
      <c r="D26" s="19"/>
      <c r="E26" s="19"/>
      <c r="F26" s="19"/>
      <c r="G26" s="19"/>
      <c r="H26" s="30" t="e">
        <f t="shared" si="0"/>
        <v>#DIV/0!</v>
      </c>
      <c r="I26" s="108"/>
      <c r="J26" s="108"/>
      <c r="K26" s="127"/>
      <c r="L26" s="158"/>
      <c r="M26" s="186"/>
    </row>
    <row r="27" spans="1:13" ht="15.4" customHeight="1" thickBot="1" x14ac:dyDescent="0.55000000000000004">
      <c r="A27" s="3" t="s">
        <v>212</v>
      </c>
      <c r="B27" s="19"/>
      <c r="C27" s="19"/>
      <c r="D27" s="19"/>
      <c r="E27" s="19"/>
      <c r="F27" s="19"/>
      <c r="G27" s="19"/>
      <c r="H27" s="30" t="e">
        <f t="shared" si="0"/>
        <v>#DIV/0!</v>
      </c>
      <c r="I27" s="109"/>
      <c r="J27" s="109"/>
      <c r="K27" s="43"/>
      <c r="L27" s="160"/>
      <c r="M27" s="185"/>
    </row>
    <row r="28" spans="1:13" x14ac:dyDescent="0.5">
      <c r="A28" s="3" t="s">
        <v>213</v>
      </c>
      <c r="B28" s="19"/>
      <c r="C28" s="19"/>
      <c r="D28" s="19"/>
      <c r="E28" s="19"/>
      <c r="F28" s="19"/>
      <c r="G28" s="19"/>
      <c r="H28" s="30" t="e">
        <f t="shared" si="0"/>
        <v>#DIV/0!</v>
      </c>
      <c r="I28" s="108"/>
      <c r="J28" s="108"/>
      <c r="K28" s="127"/>
      <c r="L28" s="159" t="s">
        <v>423</v>
      </c>
      <c r="M28" s="184" t="e">
        <f>AVERAGEIF(B28:B32,"&lt;&gt;Deferred",H28:H32)</f>
        <v>#DIV/0!</v>
      </c>
    </row>
    <row r="29" spans="1:13" x14ac:dyDescent="0.5">
      <c r="A29" s="3" t="s">
        <v>214</v>
      </c>
      <c r="B29" s="19"/>
      <c r="C29" s="19"/>
      <c r="D29" s="19"/>
      <c r="E29" s="19"/>
      <c r="F29" s="19"/>
      <c r="G29" s="19"/>
      <c r="H29" s="30" t="e">
        <f t="shared" si="0"/>
        <v>#DIV/0!</v>
      </c>
      <c r="I29" s="109"/>
      <c r="J29" s="108"/>
      <c r="K29" s="127"/>
      <c r="L29" s="158"/>
      <c r="M29" s="186"/>
    </row>
    <row r="30" spans="1:13" x14ac:dyDescent="0.5">
      <c r="A30" s="3" t="s">
        <v>215</v>
      </c>
      <c r="B30" s="19"/>
      <c r="C30" s="19"/>
      <c r="D30" s="19"/>
      <c r="E30" s="19"/>
      <c r="F30" s="19"/>
      <c r="G30" s="19"/>
      <c r="H30" s="30" t="e">
        <f t="shared" si="0"/>
        <v>#DIV/0!</v>
      </c>
      <c r="I30" s="109"/>
      <c r="J30" s="108"/>
      <c r="K30" s="127"/>
      <c r="L30" s="158"/>
      <c r="M30" s="186"/>
    </row>
    <row r="31" spans="1:13" x14ac:dyDescent="0.5">
      <c r="A31" s="3" t="s">
        <v>216</v>
      </c>
      <c r="B31" s="19"/>
      <c r="C31" s="19"/>
      <c r="D31" s="19"/>
      <c r="E31" s="19"/>
      <c r="F31" s="19"/>
      <c r="G31" s="19"/>
      <c r="H31" s="30" t="e">
        <f t="shared" si="0"/>
        <v>#DIV/0!</v>
      </c>
      <c r="I31" s="109"/>
      <c r="J31" s="109"/>
      <c r="K31" s="43"/>
      <c r="L31" s="158"/>
      <c r="M31" s="186"/>
    </row>
    <row r="32" spans="1:13" ht="16.149999999999999" thickBot="1" x14ac:dyDescent="0.55000000000000004">
      <c r="A32" s="3" t="s">
        <v>217</v>
      </c>
      <c r="B32" s="19"/>
      <c r="C32" s="19"/>
      <c r="D32" s="19"/>
      <c r="E32" s="19"/>
      <c r="F32" s="19"/>
      <c r="G32" s="19"/>
      <c r="H32" s="30" t="e">
        <f t="shared" si="0"/>
        <v>#DIV/0!</v>
      </c>
      <c r="I32" s="109"/>
      <c r="J32" s="108"/>
      <c r="K32" s="127"/>
      <c r="L32" s="160"/>
      <c r="M32" s="185"/>
    </row>
    <row r="33" spans="1:13" x14ac:dyDescent="0.5">
      <c r="A33" s="3" t="s">
        <v>218</v>
      </c>
      <c r="B33" s="19"/>
      <c r="C33" s="19"/>
      <c r="D33" s="19"/>
      <c r="E33" s="19"/>
      <c r="F33" s="19"/>
      <c r="G33" s="19"/>
      <c r="H33" s="30" t="e">
        <f t="shared" si="0"/>
        <v>#DIV/0!</v>
      </c>
      <c r="I33" s="109"/>
      <c r="J33" s="108"/>
      <c r="K33" s="127"/>
      <c r="L33" s="159" t="s">
        <v>463</v>
      </c>
      <c r="M33" s="184" t="e">
        <f>AVERAGEIF(B33:B34,"&lt;&gt;Deferred",H33:H34)</f>
        <v>#DIV/0!</v>
      </c>
    </row>
    <row r="34" spans="1:13" ht="16.149999999999999" thickBot="1" x14ac:dyDescent="0.55000000000000004">
      <c r="A34" s="3">
        <v>4.3099999999999996</v>
      </c>
      <c r="B34" s="19"/>
      <c r="C34" s="19"/>
      <c r="D34" s="19"/>
      <c r="E34" s="19"/>
      <c r="F34" s="19"/>
      <c r="G34" s="19"/>
      <c r="H34" s="30" t="e">
        <f t="shared" si="0"/>
        <v>#DIV/0!</v>
      </c>
      <c r="I34" s="109"/>
      <c r="J34" s="108"/>
      <c r="K34" s="127"/>
      <c r="L34" s="160"/>
      <c r="M34" s="185"/>
    </row>
    <row r="35" spans="1:13" x14ac:dyDescent="0.5">
      <c r="A35" s="3" t="s">
        <v>219</v>
      </c>
      <c r="B35" s="19"/>
      <c r="C35" s="19"/>
      <c r="D35" s="19"/>
      <c r="E35" s="19"/>
      <c r="F35" s="19"/>
      <c r="G35" s="19"/>
      <c r="H35" s="30" t="e">
        <f t="shared" si="0"/>
        <v>#DIV/0!</v>
      </c>
      <c r="I35" s="109"/>
      <c r="J35" s="109"/>
      <c r="K35" s="43"/>
      <c r="L35" s="159" t="s">
        <v>464</v>
      </c>
      <c r="M35" s="184" t="e">
        <f>AVERAGEIF(B35:B38,"&lt;&gt;Deferred",H35:H38)</f>
        <v>#DIV/0!</v>
      </c>
    </row>
    <row r="36" spans="1:13" x14ac:dyDescent="0.5">
      <c r="A36" s="3" t="s">
        <v>220</v>
      </c>
      <c r="B36" s="19"/>
      <c r="C36" s="19"/>
      <c r="D36" s="19"/>
      <c r="E36" s="19"/>
      <c r="F36" s="19"/>
      <c r="G36" s="19"/>
      <c r="H36" s="30" t="e">
        <f t="shared" si="0"/>
        <v>#DIV/0!</v>
      </c>
      <c r="I36" s="109"/>
      <c r="J36" s="108"/>
      <c r="K36" s="127"/>
      <c r="L36" s="158"/>
      <c r="M36" s="186"/>
    </row>
    <row r="37" spans="1:13" x14ac:dyDescent="0.5">
      <c r="A37" s="3" t="s">
        <v>221</v>
      </c>
      <c r="B37" s="19"/>
      <c r="C37" s="19"/>
      <c r="D37" s="19"/>
      <c r="E37" s="19"/>
      <c r="F37" s="19"/>
      <c r="G37" s="19"/>
      <c r="H37" s="30" t="e">
        <f t="shared" si="0"/>
        <v>#DIV/0!</v>
      </c>
      <c r="I37" s="109"/>
      <c r="J37" s="109"/>
      <c r="K37" s="43"/>
      <c r="L37" s="158"/>
      <c r="M37" s="186"/>
    </row>
    <row r="38" spans="1:13" ht="16.149999999999999" thickBot="1" x14ac:dyDescent="0.55000000000000004">
      <c r="A38" s="3" t="s">
        <v>222</v>
      </c>
      <c r="B38" s="19"/>
      <c r="C38" s="19"/>
      <c r="D38" s="19"/>
      <c r="E38" s="19"/>
      <c r="F38" s="19"/>
      <c r="G38" s="19"/>
      <c r="H38" s="30" t="e">
        <f t="shared" si="0"/>
        <v>#DIV/0!</v>
      </c>
      <c r="I38" s="108"/>
      <c r="J38" s="108"/>
      <c r="K38" s="127"/>
      <c r="L38" s="160"/>
      <c r="M38" s="185"/>
    </row>
    <row r="39" spans="1:13" x14ac:dyDescent="0.5">
      <c r="A39" s="3" t="s">
        <v>223</v>
      </c>
      <c r="B39" s="19"/>
      <c r="C39" s="19"/>
      <c r="D39" s="19"/>
      <c r="E39" s="19"/>
      <c r="F39" s="19"/>
      <c r="G39" s="19"/>
      <c r="H39" s="30" t="e">
        <f t="shared" si="0"/>
        <v>#DIV/0!</v>
      </c>
      <c r="I39" s="109"/>
      <c r="J39" s="109"/>
      <c r="K39" s="43"/>
      <c r="L39" s="159" t="s">
        <v>465</v>
      </c>
      <c r="M39" s="184" t="e">
        <f>AVERAGEIF(B39:B44,"&lt;&gt;Deferred",H39:H44)</f>
        <v>#DIV/0!</v>
      </c>
    </row>
    <row r="40" spans="1:13" x14ac:dyDescent="0.5">
      <c r="A40" s="3" t="s">
        <v>224</v>
      </c>
      <c r="B40" s="19"/>
      <c r="C40" s="19"/>
      <c r="D40" s="19"/>
      <c r="E40" s="19"/>
      <c r="F40" s="19"/>
      <c r="G40" s="19"/>
      <c r="H40" s="30" t="e">
        <f t="shared" si="0"/>
        <v>#DIV/0!</v>
      </c>
      <c r="I40" s="108"/>
      <c r="J40" s="108"/>
      <c r="K40" s="127"/>
      <c r="L40" s="158"/>
      <c r="M40" s="186"/>
    </row>
    <row r="41" spans="1:13" x14ac:dyDescent="0.5">
      <c r="A41" s="3" t="s">
        <v>225</v>
      </c>
      <c r="B41" s="19"/>
      <c r="C41" s="19"/>
      <c r="D41" s="19"/>
      <c r="E41" s="19"/>
      <c r="F41" s="19"/>
      <c r="G41" s="19"/>
      <c r="H41" s="30" t="e">
        <f t="shared" si="0"/>
        <v>#DIV/0!</v>
      </c>
      <c r="I41" s="109"/>
      <c r="J41" s="108"/>
      <c r="K41" s="127"/>
      <c r="L41" s="158"/>
      <c r="M41" s="186"/>
    </row>
    <row r="42" spans="1:13" x14ac:dyDescent="0.5">
      <c r="A42" s="3" t="s">
        <v>226</v>
      </c>
      <c r="B42" s="19"/>
      <c r="C42" s="19"/>
      <c r="D42" s="19"/>
      <c r="E42" s="19"/>
      <c r="F42" s="19"/>
      <c r="G42" s="19"/>
      <c r="H42" s="30" t="e">
        <f t="shared" si="0"/>
        <v>#DIV/0!</v>
      </c>
      <c r="I42" s="108"/>
      <c r="J42" s="113"/>
      <c r="K42" s="129"/>
      <c r="L42" s="158"/>
      <c r="M42" s="186"/>
    </row>
    <row r="43" spans="1:13" x14ac:dyDescent="0.5">
      <c r="A43" s="3" t="s">
        <v>227</v>
      </c>
      <c r="B43" s="19"/>
      <c r="C43" s="19"/>
      <c r="D43" s="19"/>
      <c r="E43" s="19"/>
      <c r="F43" s="19"/>
      <c r="G43" s="19"/>
      <c r="H43" s="30" t="e">
        <f t="shared" si="0"/>
        <v>#DIV/0!</v>
      </c>
      <c r="I43" s="109"/>
      <c r="J43" s="109"/>
      <c r="K43" s="43"/>
      <c r="L43" s="158"/>
      <c r="M43" s="186"/>
    </row>
    <row r="44" spans="1:13" ht="16.149999999999999" thickBot="1" x14ac:dyDescent="0.55000000000000004">
      <c r="A44" s="3" t="s">
        <v>228</v>
      </c>
      <c r="B44" s="19"/>
      <c r="C44" s="19"/>
      <c r="D44" s="19"/>
      <c r="E44" s="19"/>
      <c r="F44" s="19"/>
      <c r="G44" s="19"/>
      <c r="H44" s="30" t="e">
        <f t="shared" si="0"/>
        <v>#DIV/0!</v>
      </c>
      <c r="I44" s="108"/>
      <c r="J44" s="108"/>
      <c r="K44" s="127"/>
      <c r="L44" s="160"/>
      <c r="M44" s="185"/>
    </row>
    <row r="45" spans="1:13" x14ac:dyDescent="0.5">
      <c r="A45" s="3" t="s">
        <v>229</v>
      </c>
      <c r="B45" s="19"/>
      <c r="C45" s="19"/>
      <c r="D45" s="19"/>
      <c r="E45" s="19"/>
      <c r="F45" s="19"/>
      <c r="G45" s="19"/>
      <c r="H45" s="30" t="e">
        <f t="shared" si="0"/>
        <v>#DIV/0!</v>
      </c>
      <c r="I45" s="109"/>
      <c r="J45" s="111"/>
      <c r="K45" s="130"/>
      <c r="L45" s="159" t="s">
        <v>466</v>
      </c>
      <c r="M45" s="179" t="e">
        <f>AVERAGEIF(B45:B48,"&lt;&gt;Deferred",H45:H48)</f>
        <v>#DIV/0!</v>
      </c>
    </row>
    <row r="46" spans="1:13" x14ac:dyDescent="0.5">
      <c r="A46" s="3" t="s">
        <v>230</v>
      </c>
      <c r="B46" s="19"/>
      <c r="C46" s="19"/>
      <c r="D46" s="19"/>
      <c r="E46" s="19"/>
      <c r="F46" s="19"/>
      <c r="G46" s="19"/>
      <c r="H46" s="30" t="e">
        <f t="shared" si="0"/>
        <v>#DIV/0!</v>
      </c>
      <c r="I46" s="108"/>
      <c r="J46" s="113"/>
      <c r="K46" s="129"/>
      <c r="L46" s="158"/>
      <c r="M46" s="167"/>
    </row>
    <row r="47" spans="1:13" x14ac:dyDescent="0.5">
      <c r="A47" s="3" t="s">
        <v>231</v>
      </c>
      <c r="B47" s="19"/>
      <c r="C47" s="19"/>
      <c r="D47" s="19"/>
      <c r="E47" s="19"/>
      <c r="F47" s="19"/>
      <c r="G47" s="19"/>
      <c r="H47" s="30" t="e">
        <f t="shared" si="0"/>
        <v>#DIV/0!</v>
      </c>
      <c r="I47" s="109"/>
      <c r="J47" s="109"/>
      <c r="K47" s="43"/>
      <c r="L47" s="158"/>
      <c r="M47" s="167"/>
    </row>
    <row r="48" spans="1:13" ht="16.149999999999999" thickBot="1" x14ac:dyDescent="0.55000000000000004">
      <c r="A48" s="3" t="s">
        <v>232</v>
      </c>
      <c r="B48" s="19"/>
      <c r="C48" s="19"/>
      <c r="D48" s="19"/>
      <c r="E48" s="19"/>
      <c r="F48" s="19"/>
      <c r="G48" s="19"/>
      <c r="H48" s="30" t="e">
        <f t="shared" si="0"/>
        <v>#DIV/0!</v>
      </c>
      <c r="I48" s="108"/>
      <c r="J48" s="113"/>
      <c r="K48" s="129"/>
      <c r="L48" s="160"/>
      <c r="M48" s="180"/>
    </row>
    <row r="49" spans="1:13" ht="16.149999999999999" thickBot="1" x14ac:dyDescent="0.55000000000000004">
      <c r="A49" s="3" t="s">
        <v>233</v>
      </c>
      <c r="B49" s="19"/>
      <c r="C49" s="19"/>
      <c r="D49" s="19"/>
      <c r="E49" s="19"/>
      <c r="F49" s="19"/>
      <c r="G49" s="19"/>
      <c r="H49" s="30" t="e">
        <f t="shared" si="0"/>
        <v>#DIV/0!</v>
      </c>
      <c r="I49" s="109"/>
      <c r="J49" s="108"/>
      <c r="K49" s="127"/>
      <c r="L49" s="18" t="s">
        <v>467</v>
      </c>
      <c r="M49" s="23" t="e">
        <f>AVERAGEIF(B49,"&lt;&gt;Deferred",H49)</f>
        <v>#DIV/0!</v>
      </c>
    </row>
    <row r="50" spans="1:13" ht="16.149999999999999" thickBot="1" x14ac:dyDescent="0.55000000000000004">
      <c r="A50" s="3" t="s">
        <v>234</v>
      </c>
      <c r="B50" s="19"/>
      <c r="C50" s="19"/>
      <c r="D50" s="19"/>
      <c r="E50" s="19"/>
      <c r="F50" s="19"/>
      <c r="G50" s="19"/>
      <c r="H50" s="30" t="e">
        <f t="shared" si="0"/>
        <v>#DIV/0!</v>
      </c>
      <c r="I50" s="108"/>
      <c r="J50" s="108"/>
      <c r="K50" s="127"/>
      <c r="L50" s="18" t="s">
        <v>441</v>
      </c>
      <c r="M50" s="23" t="e">
        <f>AVERAGEIF(B50,"&lt;&gt;Deferred",H50)</f>
        <v>#DIV/0!</v>
      </c>
    </row>
    <row r="51" spans="1:13" x14ac:dyDescent="0.5">
      <c r="A51" s="3" t="s">
        <v>235</v>
      </c>
      <c r="B51" s="19"/>
      <c r="C51" s="19"/>
      <c r="D51" s="19"/>
      <c r="E51" s="19"/>
      <c r="F51" s="19"/>
      <c r="G51" s="19"/>
      <c r="H51" s="30" t="e">
        <f t="shared" si="0"/>
        <v>#DIV/0!</v>
      </c>
      <c r="I51" s="109"/>
      <c r="J51" s="108"/>
      <c r="K51" s="127"/>
      <c r="L51" s="159" t="s">
        <v>468</v>
      </c>
      <c r="M51" s="184" t="e">
        <f>AVERAGEIF(B51:B52,"&lt;&gt;Deferred",H51:H52)</f>
        <v>#DIV/0!</v>
      </c>
    </row>
    <row r="52" spans="1:13" ht="16.149999999999999" thickBot="1" x14ac:dyDescent="0.55000000000000004">
      <c r="A52" s="3" t="s">
        <v>236</v>
      </c>
      <c r="B52" s="19"/>
      <c r="C52" s="19"/>
      <c r="D52" s="19"/>
      <c r="E52" s="19"/>
      <c r="F52" s="19"/>
      <c r="G52" s="19"/>
      <c r="H52" s="30" t="e">
        <f t="shared" si="0"/>
        <v>#DIV/0!</v>
      </c>
      <c r="I52" s="108"/>
      <c r="J52" s="108"/>
      <c r="K52" s="127"/>
      <c r="L52" s="160"/>
      <c r="M52" s="185"/>
    </row>
    <row r="53" spans="1:13" ht="21.4" thickBot="1" x14ac:dyDescent="0.7">
      <c r="A53" s="135" t="s">
        <v>421</v>
      </c>
      <c r="B53" s="6"/>
      <c r="C53" s="6"/>
      <c r="D53" s="6"/>
      <c r="E53" s="83"/>
      <c r="F53" s="83"/>
      <c r="G53" s="83"/>
      <c r="H53" s="83"/>
      <c r="I53" s="83"/>
      <c r="J53" s="83"/>
      <c r="K53" s="85"/>
      <c r="L53" s="18" t="s">
        <v>433</v>
      </c>
      <c r="M53" s="23" t="e">
        <f>AVERAGE(M4:M52)</f>
        <v>#DIV/0!</v>
      </c>
    </row>
    <row r="54" spans="1:13" x14ac:dyDescent="0.5">
      <c r="A54" s="1"/>
      <c r="I54" s="36"/>
      <c r="J54" s="36"/>
      <c r="K54" s="97"/>
      <c r="M54">
        <v>5</v>
      </c>
    </row>
    <row r="55" spans="1:13" x14ac:dyDescent="0.5">
      <c r="A55" s="1"/>
      <c r="I55" s="7"/>
      <c r="J55" s="7"/>
      <c r="K55" s="26"/>
    </row>
    <row r="56" spans="1:13" x14ac:dyDescent="0.5">
      <c r="A56" s="1"/>
      <c r="I56" s="36"/>
      <c r="J56" s="36"/>
      <c r="K56" s="97"/>
    </row>
    <row r="57" spans="1:13" x14ac:dyDescent="0.5">
      <c r="A57" s="1"/>
      <c r="I57" s="7"/>
      <c r="J57" s="7"/>
      <c r="K57" s="26"/>
    </row>
    <row r="58" spans="1:13" x14ac:dyDescent="0.5">
      <c r="A58" s="1"/>
      <c r="I58" s="36"/>
      <c r="J58" s="36"/>
      <c r="K58" s="97"/>
    </row>
    <row r="59" spans="1:13" x14ac:dyDescent="0.5">
      <c r="A59" s="1"/>
      <c r="I59" s="7"/>
      <c r="J59" s="7"/>
      <c r="K59" s="26"/>
    </row>
    <row r="60" spans="1:13" x14ac:dyDescent="0.5">
      <c r="A60" s="1"/>
      <c r="I60" s="36"/>
      <c r="J60" s="36"/>
      <c r="K60" s="97"/>
    </row>
    <row r="61" spans="1:13" x14ac:dyDescent="0.5">
      <c r="A61" s="1"/>
      <c r="I61" s="7"/>
      <c r="J61" s="7"/>
      <c r="K61" s="26"/>
    </row>
    <row r="62" spans="1:13" x14ac:dyDescent="0.5">
      <c r="A62" s="1"/>
      <c r="I62" s="36"/>
      <c r="J62" s="36"/>
      <c r="K62" s="97"/>
    </row>
    <row r="63" spans="1:13" x14ac:dyDescent="0.5">
      <c r="A63" s="1"/>
      <c r="I63" s="7"/>
      <c r="J63" s="7"/>
      <c r="K63" s="26"/>
    </row>
    <row r="64" spans="1:13" x14ac:dyDescent="0.5">
      <c r="A64" s="1"/>
      <c r="I64" s="36"/>
      <c r="J64" s="36"/>
      <c r="K64" s="97"/>
    </row>
    <row r="65" spans="1:11" x14ac:dyDescent="0.5">
      <c r="A65" s="1"/>
      <c r="I65" s="7"/>
      <c r="J65" s="7"/>
      <c r="K65" s="26"/>
    </row>
    <row r="66" spans="1:11" x14ac:dyDescent="0.5">
      <c r="A66" s="1"/>
      <c r="I66" s="36"/>
      <c r="J66" s="36"/>
      <c r="K66" s="97"/>
    </row>
    <row r="67" spans="1:11" x14ac:dyDescent="0.5">
      <c r="A67" s="1"/>
    </row>
    <row r="68" spans="1:11" x14ac:dyDescent="0.5">
      <c r="A68" s="1"/>
    </row>
    <row r="69" spans="1:11" x14ac:dyDescent="0.5">
      <c r="A69" s="1"/>
    </row>
    <row r="70" spans="1:11" x14ac:dyDescent="0.5">
      <c r="A70" s="1"/>
    </row>
    <row r="71" spans="1:11" x14ac:dyDescent="0.5">
      <c r="A71" s="1"/>
    </row>
    <row r="72" spans="1:11" x14ac:dyDescent="0.5">
      <c r="A72" s="1"/>
    </row>
  </sheetData>
  <mergeCells count="15">
    <mergeCell ref="A1:H1"/>
    <mergeCell ref="L4:L27"/>
    <mergeCell ref="L28:L32"/>
    <mergeCell ref="L45:L48"/>
    <mergeCell ref="L51:L52"/>
    <mergeCell ref="L33:L34"/>
    <mergeCell ref="L35:L38"/>
    <mergeCell ref="L39:L44"/>
    <mergeCell ref="M45:M48"/>
    <mergeCell ref="M51:M52"/>
    <mergeCell ref="M4:M27"/>
    <mergeCell ref="M28:M32"/>
    <mergeCell ref="M33:M34"/>
    <mergeCell ref="M35:M38"/>
    <mergeCell ref="M39:M44"/>
  </mergeCells>
  <conditionalFormatting sqref="B4:C52">
    <cfRule type="cellIs" dxfId="18" priority="13" operator="equal">
      <formula>"Deferred"</formula>
    </cfRule>
  </conditionalFormatting>
  <conditionalFormatting sqref="H4:H52">
    <cfRule type="cellIs" dxfId="17" priority="1" operator="between">
      <formula>2.00001</formula>
      <formula>3.99999</formula>
    </cfRule>
    <cfRule type="cellIs" dxfId="16" priority="2" operator="between">
      <formula>4</formula>
      <formula>5</formula>
    </cfRule>
    <cfRule type="cellIs" dxfId="15" priority="3" operator="between">
      <formula>1</formula>
      <formula>2</formula>
    </cfRule>
  </conditionalFormatting>
  <pageMargins left="0.7" right="0.7" top="0.75" bottom="0.75" header="0.3" footer="0.3"/>
  <pageSetup scale="69" fitToHeight="0" orientation="portrait" r:id="rId1"/>
  <ignoredErrors>
    <ignoredError sqref="A4:A33 A35:A52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Summary!$M$11:$M$13</xm:f>
          </x14:formula1>
          <xm:sqref>B53:C65</xm:sqref>
        </x14:dataValidation>
        <x14:dataValidation type="list" allowBlank="1" showInputMessage="1" showErrorMessage="1" xr:uid="{55AB66C6-7869-4A1B-B6FD-FC5E62364A3E}">
          <x14:formula1>
            <xm:f>Summary!$M$11:$M$15</xm:f>
          </x14:formula1>
          <xm:sqref>B4:B52</xm:sqref>
        </x14:dataValidation>
        <x14:dataValidation type="list" allowBlank="1" showInputMessage="1" showErrorMessage="1" xr:uid="{6F7B30EB-6C09-4C1F-9F5B-7CE4F19DDF63}">
          <x14:formula1>
            <xm:f>Summary!$O$1:$O$5</xm:f>
          </x14:formula1>
          <xm:sqref>C4:C52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82"/>
  <sheetViews>
    <sheetView zoomScale="80" zoomScaleNormal="80" workbookViewId="0">
      <pane ySplit="3" topLeftCell="A4" activePane="bottomLeft" state="frozen"/>
      <selection pane="bottomLeft" sqref="A1:H1"/>
    </sheetView>
  </sheetViews>
  <sheetFormatPr defaultColWidth="11" defaultRowHeight="15.75" x14ac:dyDescent="0.5"/>
  <cols>
    <col min="1" max="1" width="12.25" customWidth="1"/>
    <col min="2" max="2" width="26" customWidth="1"/>
    <col min="3" max="3" width="34.5" customWidth="1"/>
    <col min="4" max="4" width="61.75" customWidth="1"/>
    <col min="5" max="8" width="11" customWidth="1"/>
    <col min="9" max="9" width="11" style="70" customWidth="1"/>
    <col min="10" max="10" width="41.875" style="35" customWidth="1"/>
    <col min="11" max="11" width="3.0625" customWidth="1"/>
    <col min="12" max="12" width="33" customWidth="1"/>
    <col min="13" max="13" width="13.125" customWidth="1"/>
    <col min="14" max="15" width="11" style="29"/>
  </cols>
  <sheetData>
    <row r="1" spans="1:13" ht="23.25" x14ac:dyDescent="0.7">
      <c r="A1" s="161" t="s">
        <v>17</v>
      </c>
      <c r="B1" s="161"/>
      <c r="C1" s="161"/>
      <c r="D1" s="161"/>
      <c r="E1" s="161"/>
      <c r="F1" s="161"/>
      <c r="G1" s="161"/>
      <c r="H1" s="161"/>
      <c r="I1" s="69"/>
      <c r="J1" s="51"/>
    </row>
    <row r="2" spans="1:13" ht="9" customHeight="1" x14ac:dyDescent="0.5"/>
    <row r="3" spans="1:13" ht="302.25" customHeight="1" thickBot="1" x14ac:dyDescent="0.6">
      <c r="A3" s="93" t="s">
        <v>5</v>
      </c>
      <c r="B3" s="93" t="s">
        <v>6</v>
      </c>
      <c r="C3" s="93" t="s">
        <v>521</v>
      </c>
      <c r="D3" s="93" t="s">
        <v>7</v>
      </c>
      <c r="E3" s="106" t="s">
        <v>502</v>
      </c>
      <c r="F3" s="106" t="s">
        <v>503</v>
      </c>
      <c r="G3" s="106" t="s">
        <v>504</v>
      </c>
      <c r="H3" s="75" t="s">
        <v>522</v>
      </c>
      <c r="I3" s="53" t="s">
        <v>514</v>
      </c>
      <c r="J3" s="53" t="s">
        <v>515</v>
      </c>
      <c r="K3" s="96"/>
      <c r="L3" s="76" t="s">
        <v>469</v>
      </c>
      <c r="M3" s="77" t="s">
        <v>506</v>
      </c>
    </row>
    <row r="4" spans="1:13" x14ac:dyDescent="0.5">
      <c r="A4" s="3" t="s">
        <v>237</v>
      </c>
      <c r="B4" s="19"/>
      <c r="C4" s="19"/>
      <c r="D4" s="19"/>
      <c r="E4" s="19"/>
      <c r="F4" s="19"/>
      <c r="G4" s="19"/>
      <c r="H4" s="30" t="e">
        <f>AVERAGE(E4:G4)</f>
        <v>#DIV/0!</v>
      </c>
      <c r="I4" s="118"/>
      <c r="J4" s="108"/>
      <c r="K4" s="28"/>
      <c r="L4" s="159" t="s">
        <v>470</v>
      </c>
      <c r="M4" s="184" t="e">
        <f>AVERAGEIF(B4:B29,"&lt;&gt;Deferred",H4:H29)</f>
        <v>#DIV/0!</v>
      </c>
    </row>
    <row r="5" spans="1:13" x14ac:dyDescent="0.5">
      <c r="A5" s="3" t="s">
        <v>238</v>
      </c>
      <c r="B5" s="19"/>
      <c r="C5" s="19"/>
      <c r="D5" s="19"/>
      <c r="E5" s="19"/>
      <c r="F5" s="19"/>
      <c r="G5" s="19"/>
      <c r="H5" s="30" t="e">
        <f t="shared" ref="H5:H68" si="0">AVERAGE(E5:G5)</f>
        <v>#DIV/0!</v>
      </c>
      <c r="I5" s="109"/>
      <c r="J5" s="109"/>
      <c r="K5" s="28"/>
      <c r="L5" s="158"/>
      <c r="M5" s="186"/>
    </row>
    <row r="6" spans="1:13" x14ac:dyDescent="0.5">
      <c r="A6" s="3" t="s">
        <v>239</v>
      </c>
      <c r="B6" s="19"/>
      <c r="C6" s="19"/>
      <c r="D6" s="19"/>
      <c r="E6" s="19"/>
      <c r="F6" s="19"/>
      <c r="G6" s="19"/>
      <c r="H6" s="30" t="e">
        <f t="shared" si="0"/>
        <v>#DIV/0!</v>
      </c>
      <c r="I6" s="118"/>
      <c r="J6" s="108"/>
      <c r="K6" s="28"/>
      <c r="L6" s="158"/>
      <c r="M6" s="186"/>
    </row>
    <row r="7" spans="1:13" x14ac:dyDescent="0.5">
      <c r="A7" s="3" t="s">
        <v>240</v>
      </c>
      <c r="B7" s="19"/>
      <c r="C7" s="19"/>
      <c r="D7" s="19"/>
      <c r="E7" s="19"/>
      <c r="F7" s="19"/>
      <c r="G7" s="19"/>
      <c r="H7" s="30" t="e">
        <f t="shared" si="0"/>
        <v>#DIV/0!</v>
      </c>
      <c r="I7" s="109"/>
      <c r="J7" s="109"/>
      <c r="K7" s="28"/>
      <c r="L7" s="158"/>
      <c r="M7" s="186"/>
    </row>
    <row r="8" spans="1:13" x14ac:dyDescent="0.5">
      <c r="A8" s="3" t="s">
        <v>241</v>
      </c>
      <c r="B8" s="19"/>
      <c r="C8" s="19"/>
      <c r="D8" s="19"/>
      <c r="E8" s="19"/>
      <c r="F8" s="19"/>
      <c r="G8" s="19"/>
      <c r="H8" s="30" t="e">
        <f t="shared" si="0"/>
        <v>#DIV/0!</v>
      </c>
      <c r="I8" s="118"/>
      <c r="J8" s="108"/>
      <c r="K8" s="28"/>
      <c r="L8" s="158"/>
      <c r="M8" s="186"/>
    </row>
    <row r="9" spans="1:13" x14ac:dyDescent="0.5">
      <c r="A9" s="3" t="s">
        <v>242</v>
      </c>
      <c r="B9" s="19"/>
      <c r="C9" s="19"/>
      <c r="D9" s="19"/>
      <c r="E9" s="19"/>
      <c r="F9" s="19"/>
      <c r="G9" s="19"/>
      <c r="H9" s="30" t="e">
        <f t="shared" si="0"/>
        <v>#DIV/0!</v>
      </c>
      <c r="I9" s="119"/>
      <c r="J9" s="108"/>
      <c r="K9" s="28"/>
      <c r="L9" s="158"/>
      <c r="M9" s="186"/>
    </row>
    <row r="10" spans="1:13" x14ac:dyDescent="0.5">
      <c r="A10" s="3" t="s">
        <v>243</v>
      </c>
      <c r="B10" s="19"/>
      <c r="C10" s="19"/>
      <c r="D10" s="19"/>
      <c r="E10" s="19"/>
      <c r="F10" s="19"/>
      <c r="G10" s="19"/>
      <c r="H10" s="30" t="e">
        <f t="shared" si="0"/>
        <v>#DIV/0!</v>
      </c>
      <c r="I10" s="118"/>
      <c r="J10" s="108"/>
      <c r="K10" s="28"/>
      <c r="L10" s="158"/>
      <c r="M10" s="186"/>
    </row>
    <row r="11" spans="1:13" x14ac:dyDescent="0.5">
      <c r="A11" s="3" t="s">
        <v>244</v>
      </c>
      <c r="B11" s="19"/>
      <c r="C11" s="19"/>
      <c r="D11" s="19"/>
      <c r="E11" s="19"/>
      <c r="F11" s="19"/>
      <c r="G11" s="19"/>
      <c r="H11" s="30" t="e">
        <f t="shared" si="0"/>
        <v>#DIV/0!</v>
      </c>
      <c r="I11" s="119"/>
      <c r="J11" s="108"/>
      <c r="K11" s="28"/>
      <c r="L11" s="158"/>
      <c r="M11" s="186"/>
    </row>
    <row r="12" spans="1:13" x14ac:dyDescent="0.5">
      <c r="A12" s="3" t="s">
        <v>245</v>
      </c>
      <c r="B12" s="19"/>
      <c r="C12" s="19"/>
      <c r="D12" s="19"/>
      <c r="E12" s="19"/>
      <c r="F12" s="19"/>
      <c r="G12" s="19"/>
      <c r="H12" s="30" t="e">
        <f t="shared" si="0"/>
        <v>#DIV/0!</v>
      </c>
      <c r="I12" s="118"/>
      <c r="J12" s="108"/>
      <c r="K12" s="28"/>
      <c r="L12" s="158"/>
      <c r="M12" s="186"/>
    </row>
    <row r="13" spans="1:13" x14ac:dyDescent="0.5">
      <c r="A13" s="3" t="s">
        <v>246</v>
      </c>
      <c r="B13" s="19"/>
      <c r="C13" s="19"/>
      <c r="D13" s="19"/>
      <c r="E13" s="19"/>
      <c r="F13" s="19"/>
      <c r="G13" s="19"/>
      <c r="H13" s="30" t="e">
        <f t="shared" si="0"/>
        <v>#DIV/0!</v>
      </c>
      <c r="I13" s="119"/>
      <c r="J13" s="108"/>
      <c r="K13" s="28"/>
      <c r="L13" s="158"/>
      <c r="M13" s="186"/>
    </row>
    <row r="14" spans="1:13" x14ac:dyDescent="0.5">
      <c r="A14" s="3" t="s">
        <v>247</v>
      </c>
      <c r="B14" s="19"/>
      <c r="C14" s="19"/>
      <c r="D14" s="19"/>
      <c r="E14" s="19"/>
      <c r="F14" s="19"/>
      <c r="G14" s="19"/>
      <c r="H14" s="30" t="e">
        <f t="shared" si="0"/>
        <v>#DIV/0!</v>
      </c>
      <c r="I14" s="108"/>
      <c r="J14" s="108"/>
      <c r="K14" s="28"/>
      <c r="L14" s="158"/>
      <c r="M14" s="186"/>
    </row>
    <row r="15" spans="1:13" x14ac:dyDescent="0.5">
      <c r="A15" s="3" t="s">
        <v>248</v>
      </c>
      <c r="B15" s="19"/>
      <c r="C15" s="19"/>
      <c r="D15" s="19"/>
      <c r="E15" s="19"/>
      <c r="F15" s="19"/>
      <c r="G15" s="19"/>
      <c r="H15" s="30" t="e">
        <f t="shared" si="0"/>
        <v>#DIV/0!</v>
      </c>
      <c r="I15" s="119"/>
      <c r="J15" s="108"/>
      <c r="K15" s="28"/>
      <c r="L15" s="158"/>
      <c r="M15" s="186"/>
    </row>
    <row r="16" spans="1:13" x14ac:dyDescent="0.5">
      <c r="A16" s="3" t="s">
        <v>249</v>
      </c>
      <c r="B16" s="19"/>
      <c r="C16" s="19"/>
      <c r="D16" s="19"/>
      <c r="E16" s="19"/>
      <c r="F16" s="19"/>
      <c r="G16" s="19"/>
      <c r="H16" s="30" t="e">
        <f t="shared" si="0"/>
        <v>#DIV/0!</v>
      </c>
      <c r="I16" s="118"/>
      <c r="J16" s="108"/>
      <c r="K16" s="28"/>
      <c r="L16" s="158"/>
      <c r="M16" s="186"/>
    </row>
    <row r="17" spans="1:13" x14ac:dyDescent="0.5">
      <c r="A17" s="3" t="s">
        <v>250</v>
      </c>
      <c r="B17" s="19"/>
      <c r="C17" s="19"/>
      <c r="D17" s="19"/>
      <c r="E17" s="19"/>
      <c r="F17" s="19"/>
      <c r="G17" s="19"/>
      <c r="H17" s="30" t="e">
        <f t="shared" si="0"/>
        <v>#DIV/0!</v>
      </c>
      <c r="I17" s="119"/>
      <c r="J17" s="108"/>
      <c r="K17" s="28"/>
      <c r="L17" s="158"/>
      <c r="M17" s="186"/>
    </row>
    <row r="18" spans="1:13" x14ac:dyDescent="0.5">
      <c r="A18" s="3" t="s">
        <v>251</v>
      </c>
      <c r="B18" s="19"/>
      <c r="C18" s="19"/>
      <c r="D18" s="19"/>
      <c r="E18" s="19"/>
      <c r="F18" s="19"/>
      <c r="G18" s="19"/>
      <c r="H18" s="30" t="e">
        <f t="shared" si="0"/>
        <v>#DIV/0!</v>
      </c>
      <c r="I18" s="118"/>
      <c r="J18" s="108"/>
      <c r="K18" s="28"/>
      <c r="L18" s="158"/>
      <c r="M18" s="186"/>
    </row>
    <row r="19" spans="1:13" x14ac:dyDescent="0.5">
      <c r="A19" s="3" t="s">
        <v>252</v>
      </c>
      <c r="B19" s="19"/>
      <c r="C19" s="19"/>
      <c r="D19" s="19"/>
      <c r="E19" s="19"/>
      <c r="F19" s="19"/>
      <c r="G19" s="19"/>
      <c r="H19" s="30" t="e">
        <f t="shared" si="0"/>
        <v>#DIV/0!</v>
      </c>
      <c r="I19" s="119"/>
      <c r="J19" s="108"/>
      <c r="K19" s="28"/>
      <c r="L19" s="158"/>
      <c r="M19" s="186"/>
    </row>
    <row r="20" spans="1:13" x14ac:dyDescent="0.5">
      <c r="A20" s="3" t="s">
        <v>253</v>
      </c>
      <c r="B20" s="19"/>
      <c r="C20" s="19"/>
      <c r="D20" s="19"/>
      <c r="E20" s="19"/>
      <c r="F20" s="19"/>
      <c r="G20" s="19"/>
      <c r="H20" s="30" t="e">
        <f t="shared" si="0"/>
        <v>#DIV/0!</v>
      </c>
      <c r="I20" s="118"/>
      <c r="J20" s="108"/>
      <c r="K20" s="28"/>
      <c r="L20" s="158"/>
      <c r="M20" s="186"/>
    </row>
    <row r="21" spans="1:13" x14ac:dyDescent="0.5">
      <c r="A21" s="3" t="s">
        <v>254</v>
      </c>
      <c r="B21" s="19"/>
      <c r="C21" s="19"/>
      <c r="D21" s="19"/>
      <c r="E21" s="19"/>
      <c r="F21" s="19"/>
      <c r="G21" s="19"/>
      <c r="H21" s="30" t="e">
        <f t="shared" si="0"/>
        <v>#DIV/0!</v>
      </c>
      <c r="I21" s="119"/>
      <c r="J21" s="120"/>
      <c r="K21" s="28"/>
      <c r="L21" s="158"/>
      <c r="M21" s="186"/>
    </row>
    <row r="22" spans="1:13" x14ac:dyDescent="0.5">
      <c r="A22" s="3" t="s">
        <v>255</v>
      </c>
      <c r="B22" s="19"/>
      <c r="C22" s="19"/>
      <c r="D22" s="19"/>
      <c r="E22" s="19"/>
      <c r="F22" s="19"/>
      <c r="G22" s="19"/>
      <c r="H22" s="30" t="e">
        <f t="shared" si="0"/>
        <v>#DIV/0!</v>
      </c>
      <c r="I22" s="108"/>
      <c r="J22" s="108"/>
      <c r="K22" s="28"/>
      <c r="L22" s="158"/>
      <c r="M22" s="186"/>
    </row>
    <row r="23" spans="1:13" x14ac:dyDescent="0.5">
      <c r="A23" s="3" t="s">
        <v>256</v>
      </c>
      <c r="B23" s="19"/>
      <c r="C23" s="19"/>
      <c r="D23" s="19"/>
      <c r="E23" s="19"/>
      <c r="F23" s="19"/>
      <c r="G23" s="19"/>
      <c r="H23" s="30" t="e">
        <f t="shared" si="0"/>
        <v>#DIV/0!</v>
      </c>
      <c r="I23" s="119"/>
      <c r="J23" s="109"/>
      <c r="K23" s="28"/>
      <c r="L23" s="158"/>
      <c r="M23" s="186"/>
    </row>
    <row r="24" spans="1:13" x14ac:dyDescent="0.5">
      <c r="A24" s="3" t="s">
        <v>257</v>
      </c>
      <c r="B24" s="19"/>
      <c r="C24" s="19"/>
      <c r="D24" s="19"/>
      <c r="E24" s="19"/>
      <c r="F24" s="19"/>
      <c r="G24" s="19"/>
      <c r="H24" s="30" t="e">
        <f t="shared" si="0"/>
        <v>#DIV/0!</v>
      </c>
      <c r="I24" s="108"/>
      <c r="J24" s="108"/>
      <c r="K24" s="28"/>
      <c r="L24" s="158"/>
      <c r="M24" s="186"/>
    </row>
    <row r="25" spans="1:13" x14ac:dyDescent="0.5">
      <c r="A25" s="3" t="s">
        <v>258</v>
      </c>
      <c r="B25" s="19"/>
      <c r="C25" s="19"/>
      <c r="D25" s="19"/>
      <c r="E25" s="19"/>
      <c r="F25" s="19"/>
      <c r="G25" s="19"/>
      <c r="H25" s="30" t="e">
        <f t="shared" si="0"/>
        <v>#DIV/0!</v>
      </c>
      <c r="I25" s="109"/>
      <c r="J25" s="109"/>
      <c r="K25" s="28"/>
      <c r="L25" s="158"/>
      <c r="M25" s="186"/>
    </row>
    <row r="26" spans="1:13" x14ac:dyDescent="0.5">
      <c r="A26" s="3" t="s">
        <v>259</v>
      </c>
      <c r="B26" s="19"/>
      <c r="C26" s="19"/>
      <c r="D26" s="19"/>
      <c r="E26" s="19"/>
      <c r="F26" s="19"/>
      <c r="G26" s="19"/>
      <c r="H26" s="30" t="e">
        <f t="shared" si="0"/>
        <v>#DIV/0!</v>
      </c>
      <c r="I26" s="118"/>
      <c r="J26" s="108"/>
      <c r="K26" s="28"/>
      <c r="L26" s="158"/>
      <c r="M26" s="186"/>
    </row>
    <row r="27" spans="1:13" x14ac:dyDescent="0.5">
      <c r="A27" s="3" t="s">
        <v>260</v>
      </c>
      <c r="B27" s="19"/>
      <c r="C27" s="19"/>
      <c r="D27" s="19"/>
      <c r="E27" s="19"/>
      <c r="F27" s="19"/>
      <c r="G27" s="19"/>
      <c r="H27" s="30" t="e">
        <f t="shared" si="0"/>
        <v>#DIV/0!</v>
      </c>
      <c r="I27" s="119"/>
      <c r="J27" s="109"/>
      <c r="K27" s="28"/>
      <c r="L27" s="158"/>
      <c r="M27" s="186"/>
    </row>
    <row r="28" spans="1:13" x14ac:dyDescent="0.5">
      <c r="A28" s="3" t="s">
        <v>261</v>
      </c>
      <c r="B28" s="19"/>
      <c r="C28" s="19"/>
      <c r="D28" s="19"/>
      <c r="E28" s="19"/>
      <c r="F28" s="19"/>
      <c r="G28" s="19"/>
      <c r="H28" s="30" t="e">
        <f t="shared" si="0"/>
        <v>#DIV/0!</v>
      </c>
      <c r="I28" s="108"/>
      <c r="J28" s="108"/>
      <c r="K28" s="28"/>
      <c r="L28" s="158"/>
      <c r="M28" s="186"/>
    </row>
    <row r="29" spans="1:13" ht="16.149999999999999" thickBot="1" x14ac:dyDescent="0.55000000000000004">
      <c r="A29" s="3" t="s">
        <v>262</v>
      </c>
      <c r="B29" s="19"/>
      <c r="C29" s="19"/>
      <c r="D29" s="19"/>
      <c r="E29" s="19"/>
      <c r="F29" s="19"/>
      <c r="G29" s="19"/>
      <c r="H29" s="30" t="e">
        <f t="shared" si="0"/>
        <v>#DIV/0!</v>
      </c>
      <c r="I29" s="119"/>
      <c r="J29" s="108"/>
      <c r="K29" s="28"/>
      <c r="L29" s="160"/>
      <c r="M29" s="185"/>
    </row>
    <row r="30" spans="1:13" x14ac:dyDescent="0.5">
      <c r="A30" s="3" t="s">
        <v>263</v>
      </c>
      <c r="B30" s="19"/>
      <c r="C30" s="19"/>
      <c r="D30" s="19"/>
      <c r="E30" s="19"/>
      <c r="F30" s="19"/>
      <c r="G30" s="19"/>
      <c r="H30" s="30" t="e">
        <f t="shared" si="0"/>
        <v>#DIV/0!</v>
      </c>
      <c r="I30" s="118"/>
      <c r="J30" s="108"/>
      <c r="K30" s="28"/>
      <c r="L30" s="159" t="s">
        <v>443</v>
      </c>
      <c r="M30" s="184" t="e">
        <f>AVERAGEIF(B30:B39,"&lt;&gt;Deferred",H30:H39)</f>
        <v>#DIV/0!</v>
      </c>
    </row>
    <row r="31" spans="1:13" x14ac:dyDescent="0.5">
      <c r="A31" s="3" t="s">
        <v>264</v>
      </c>
      <c r="B31" s="19"/>
      <c r="C31" s="19"/>
      <c r="D31" s="19"/>
      <c r="E31" s="19"/>
      <c r="F31" s="19"/>
      <c r="G31" s="19"/>
      <c r="H31" s="30" t="e">
        <f t="shared" si="0"/>
        <v>#DIV/0!</v>
      </c>
      <c r="I31" s="119"/>
      <c r="J31" s="112"/>
      <c r="K31" s="28"/>
      <c r="L31" s="158"/>
      <c r="M31" s="186"/>
    </row>
    <row r="32" spans="1:13" x14ac:dyDescent="0.5">
      <c r="A32" s="3" t="s">
        <v>265</v>
      </c>
      <c r="B32" s="19"/>
      <c r="C32" s="19"/>
      <c r="D32" s="19"/>
      <c r="E32" s="19"/>
      <c r="F32" s="19"/>
      <c r="G32" s="19"/>
      <c r="H32" s="30" t="e">
        <f t="shared" si="0"/>
        <v>#DIV/0!</v>
      </c>
      <c r="I32" s="118"/>
      <c r="J32" s="108"/>
      <c r="K32" s="28"/>
      <c r="L32" s="158"/>
      <c r="M32" s="186"/>
    </row>
    <row r="33" spans="1:13" x14ac:dyDescent="0.5">
      <c r="A33" s="3" t="s">
        <v>266</v>
      </c>
      <c r="B33" s="19"/>
      <c r="C33" s="19"/>
      <c r="D33" s="19"/>
      <c r="E33" s="19"/>
      <c r="F33" s="19"/>
      <c r="G33" s="19"/>
      <c r="H33" s="30" t="e">
        <f t="shared" si="0"/>
        <v>#DIV/0!</v>
      </c>
      <c r="I33" s="119"/>
      <c r="J33" s="108"/>
      <c r="K33" s="28"/>
      <c r="L33" s="158"/>
      <c r="M33" s="186"/>
    </row>
    <row r="34" spans="1:13" x14ac:dyDescent="0.5">
      <c r="A34" s="3" t="s">
        <v>267</v>
      </c>
      <c r="B34" s="19"/>
      <c r="C34" s="19"/>
      <c r="D34" s="19"/>
      <c r="E34" s="19"/>
      <c r="F34" s="19"/>
      <c r="G34" s="19"/>
      <c r="H34" s="30" t="e">
        <f t="shared" si="0"/>
        <v>#DIV/0!</v>
      </c>
      <c r="I34" s="118"/>
      <c r="J34" s="108"/>
      <c r="K34" s="28"/>
      <c r="L34" s="158"/>
      <c r="M34" s="186"/>
    </row>
    <row r="35" spans="1:13" x14ac:dyDescent="0.5">
      <c r="A35" s="3" t="s">
        <v>268</v>
      </c>
      <c r="B35" s="19"/>
      <c r="C35" s="19"/>
      <c r="D35" s="19"/>
      <c r="E35" s="19"/>
      <c r="F35" s="19"/>
      <c r="G35" s="19"/>
      <c r="H35" s="30" t="e">
        <f t="shared" si="0"/>
        <v>#DIV/0!</v>
      </c>
      <c r="I35" s="119"/>
      <c r="J35" s="108"/>
      <c r="K35" s="28"/>
      <c r="L35" s="158"/>
      <c r="M35" s="186"/>
    </row>
    <row r="36" spans="1:13" x14ac:dyDescent="0.5">
      <c r="A36" s="3" t="s">
        <v>269</v>
      </c>
      <c r="B36" s="19"/>
      <c r="C36" s="19"/>
      <c r="D36" s="19"/>
      <c r="E36" s="19"/>
      <c r="F36" s="19"/>
      <c r="G36" s="19"/>
      <c r="H36" s="30" t="e">
        <f t="shared" si="0"/>
        <v>#DIV/0!</v>
      </c>
      <c r="I36" s="108"/>
      <c r="J36" s="108"/>
      <c r="K36" s="28"/>
      <c r="L36" s="158"/>
      <c r="M36" s="186"/>
    </row>
    <row r="37" spans="1:13" x14ac:dyDescent="0.5">
      <c r="A37" s="3" t="s">
        <v>270</v>
      </c>
      <c r="B37" s="19"/>
      <c r="C37" s="19"/>
      <c r="D37" s="19"/>
      <c r="E37" s="19"/>
      <c r="F37" s="19"/>
      <c r="G37" s="19"/>
      <c r="H37" s="30" t="e">
        <f t="shared" si="0"/>
        <v>#DIV/0!</v>
      </c>
      <c r="I37" s="109"/>
      <c r="J37" s="109"/>
      <c r="K37" s="28"/>
      <c r="L37" s="158"/>
      <c r="M37" s="186"/>
    </row>
    <row r="38" spans="1:13" x14ac:dyDescent="0.5">
      <c r="A38" s="3" t="s">
        <v>271</v>
      </c>
      <c r="B38" s="19"/>
      <c r="C38" s="19"/>
      <c r="D38" s="19"/>
      <c r="E38" s="19"/>
      <c r="F38" s="19"/>
      <c r="G38" s="19"/>
      <c r="H38" s="30" t="e">
        <f t="shared" si="0"/>
        <v>#DIV/0!</v>
      </c>
      <c r="I38" s="108"/>
      <c r="J38" s="108"/>
      <c r="K38" s="28"/>
      <c r="L38" s="158"/>
      <c r="M38" s="186"/>
    </row>
    <row r="39" spans="1:13" ht="16.149999999999999" thickBot="1" x14ac:dyDescent="0.55000000000000004">
      <c r="A39" s="3" t="s">
        <v>272</v>
      </c>
      <c r="B39" s="19"/>
      <c r="C39" s="19"/>
      <c r="D39" s="19"/>
      <c r="E39" s="19"/>
      <c r="F39" s="19"/>
      <c r="G39" s="19"/>
      <c r="H39" s="30" t="e">
        <f t="shared" si="0"/>
        <v>#DIV/0!</v>
      </c>
      <c r="I39" s="119"/>
      <c r="J39" s="108"/>
      <c r="K39" s="28"/>
      <c r="L39" s="160"/>
      <c r="M39" s="185"/>
    </row>
    <row r="40" spans="1:13" x14ac:dyDescent="0.5">
      <c r="A40" s="3" t="s">
        <v>273</v>
      </c>
      <c r="B40" s="19"/>
      <c r="C40" s="19"/>
      <c r="D40" s="19"/>
      <c r="E40" s="19"/>
      <c r="F40" s="19"/>
      <c r="G40" s="19"/>
      <c r="H40" s="30" t="e">
        <f t="shared" si="0"/>
        <v>#DIV/0!</v>
      </c>
      <c r="I40" s="108"/>
      <c r="J40" s="108"/>
      <c r="K40" s="28"/>
      <c r="L40" s="159" t="s">
        <v>471</v>
      </c>
      <c r="M40" s="184" t="e">
        <f>AVERAGEIF(B40:B51,"&lt;&gt;Deferred",H40:H51)</f>
        <v>#DIV/0!</v>
      </c>
    </row>
    <row r="41" spans="1:13" x14ac:dyDescent="0.5">
      <c r="A41" s="3" t="s">
        <v>274</v>
      </c>
      <c r="B41" s="19"/>
      <c r="C41" s="19"/>
      <c r="D41" s="19"/>
      <c r="E41" s="19"/>
      <c r="F41" s="19"/>
      <c r="G41" s="19"/>
      <c r="H41" s="30" t="e">
        <f t="shared" si="0"/>
        <v>#DIV/0!</v>
      </c>
      <c r="I41" s="109"/>
      <c r="J41" s="109"/>
      <c r="K41" s="28"/>
      <c r="L41" s="158"/>
      <c r="M41" s="186"/>
    </row>
    <row r="42" spans="1:13" x14ac:dyDescent="0.5">
      <c r="A42" s="3" t="s">
        <v>275</v>
      </c>
      <c r="B42" s="19"/>
      <c r="C42" s="19"/>
      <c r="D42" s="19"/>
      <c r="E42" s="19"/>
      <c r="F42" s="19"/>
      <c r="G42" s="19"/>
      <c r="H42" s="30" t="e">
        <f t="shared" si="0"/>
        <v>#DIV/0!</v>
      </c>
      <c r="I42" s="118"/>
      <c r="J42" s="113"/>
      <c r="K42" s="28"/>
      <c r="L42" s="158"/>
      <c r="M42" s="186"/>
    </row>
    <row r="43" spans="1:13" x14ac:dyDescent="0.5">
      <c r="A43" s="3" t="s">
        <v>276</v>
      </c>
      <c r="B43" s="19"/>
      <c r="C43" s="19"/>
      <c r="D43" s="19"/>
      <c r="E43" s="19"/>
      <c r="F43" s="19"/>
      <c r="G43" s="19"/>
      <c r="H43" s="30" t="e">
        <f t="shared" si="0"/>
        <v>#DIV/0!</v>
      </c>
      <c r="I43" s="109"/>
      <c r="J43" s="109"/>
      <c r="K43" s="28"/>
      <c r="L43" s="158"/>
      <c r="M43" s="186"/>
    </row>
    <row r="44" spans="1:13" x14ac:dyDescent="0.5">
      <c r="A44" s="3" t="s">
        <v>277</v>
      </c>
      <c r="B44" s="19"/>
      <c r="C44" s="19"/>
      <c r="D44" s="19"/>
      <c r="E44" s="19"/>
      <c r="F44" s="19"/>
      <c r="G44" s="19"/>
      <c r="H44" s="30" t="e">
        <f t="shared" si="0"/>
        <v>#DIV/0!</v>
      </c>
      <c r="I44" s="118"/>
      <c r="J44" s="108"/>
      <c r="K44" s="28"/>
      <c r="L44" s="158"/>
      <c r="M44" s="186"/>
    </row>
    <row r="45" spans="1:13" x14ac:dyDescent="0.5">
      <c r="A45" s="3" t="s">
        <v>278</v>
      </c>
      <c r="B45" s="19"/>
      <c r="C45" s="19"/>
      <c r="D45" s="19"/>
      <c r="E45" s="19"/>
      <c r="F45" s="19"/>
      <c r="G45" s="19"/>
      <c r="H45" s="30" t="e">
        <f t="shared" si="0"/>
        <v>#DIV/0!</v>
      </c>
      <c r="I45" s="109"/>
      <c r="J45" s="109"/>
      <c r="K45" s="28"/>
      <c r="L45" s="158"/>
      <c r="M45" s="186"/>
    </row>
    <row r="46" spans="1:13" x14ac:dyDescent="0.5">
      <c r="A46" s="3" t="s">
        <v>279</v>
      </c>
      <c r="B46" s="19"/>
      <c r="C46" s="19"/>
      <c r="D46" s="19"/>
      <c r="E46" s="19"/>
      <c r="F46" s="19"/>
      <c r="G46" s="19"/>
      <c r="H46" s="30" t="e">
        <f t="shared" si="0"/>
        <v>#DIV/0!</v>
      </c>
      <c r="I46" s="118"/>
      <c r="J46" s="108"/>
      <c r="K46" s="28"/>
      <c r="L46" s="158"/>
      <c r="M46" s="186"/>
    </row>
    <row r="47" spans="1:13" x14ac:dyDescent="0.5">
      <c r="A47" s="3" t="s">
        <v>280</v>
      </c>
      <c r="B47" s="19"/>
      <c r="C47" s="19"/>
      <c r="D47" s="58"/>
      <c r="E47" s="19"/>
      <c r="F47" s="19"/>
      <c r="G47" s="19"/>
      <c r="H47" s="30" t="e">
        <f t="shared" si="0"/>
        <v>#DIV/0!</v>
      </c>
      <c r="I47" s="109"/>
      <c r="J47" s="109"/>
      <c r="K47" s="28"/>
      <c r="L47" s="158"/>
      <c r="M47" s="186"/>
    </row>
    <row r="48" spans="1:13" x14ac:dyDescent="0.5">
      <c r="A48" s="3" t="s">
        <v>281</v>
      </c>
      <c r="B48" s="19"/>
      <c r="C48" s="19"/>
      <c r="D48" s="19"/>
      <c r="E48" s="19"/>
      <c r="F48" s="19"/>
      <c r="G48" s="19"/>
      <c r="H48" s="30" t="e">
        <f t="shared" si="0"/>
        <v>#DIV/0!</v>
      </c>
      <c r="I48" s="118"/>
      <c r="J48" s="108"/>
      <c r="K48" s="28"/>
      <c r="L48" s="158"/>
      <c r="M48" s="186"/>
    </row>
    <row r="49" spans="1:13" x14ac:dyDescent="0.5">
      <c r="A49" s="3" t="s">
        <v>282</v>
      </c>
      <c r="B49" s="19"/>
      <c r="C49" s="19"/>
      <c r="D49" s="58"/>
      <c r="E49" s="19"/>
      <c r="F49" s="19"/>
      <c r="G49" s="19"/>
      <c r="H49" s="30" t="e">
        <f t="shared" si="0"/>
        <v>#DIV/0!</v>
      </c>
      <c r="I49" s="119"/>
      <c r="J49" s="109"/>
      <c r="K49" s="28"/>
      <c r="L49" s="158"/>
      <c r="M49" s="186"/>
    </row>
    <row r="50" spans="1:13" x14ac:dyDescent="0.5">
      <c r="A50" s="3" t="s">
        <v>283</v>
      </c>
      <c r="B50" s="19"/>
      <c r="C50" s="19"/>
      <c r="D50" s="19"/>
      <c r="E50" s="19"/>
      <c r="F50" s="19"/>
      <c r="G50" s="19"/>
      <c r="H50" s="30" t="e">
        <f t="shared" si="0"/>
        <v>#DIV/0!</v>
      </c>
      <c r="I50" s="108"/>
      <c r="J50" s="108"/>
      <c r="K50" s="28"/>
      <c r="L50" s="158"/>
      <c r="M50" s="186"/>
    </row>
    <row r="51" spans="1:13" ht="16.149999999999999" thickBot="1" x14ac:dyDescent="0.55000000000000004">
      <c r="A51" s="3" t="s">
        <v>284</v>
      </c>
      <c r="B51" s="19"/>
      <c r="C51" s="19"/>
      <c r="D51" s="19"/>
      <c r="E51" s="19"/>
      <c r="F51" s="19"/>
      <c r="G51" s="19"/>
      <c r="H51" s="30" t="e">
        <f t="shared" si="0"/>
        <v>#DIV/0!</v>
      </c>
      <c r="I51" s="109"/>
      <c r="J51" s="109"/>
      <c r="K51" s="28"/>
      <c r="L51" s="160"/>
      <c r="M51" s="185"/>
    </row>
    <row r="52" spans="1:13" x14ac:dyDescent="0.5">
      <c r="A52" s="3" t="s">
        <v>285</v>
      </c>
      <c r="B52" s="19"/>
      <c r="C52" s="19"/>
      <c r="D52" s="19"/>
      <c r="E52" s="19"/>
      <c r="F52" s="19"/>
      <c r="G52" s="19"/>
      <c r="H52" s="30" t="e">
        <f t="shared" si="0"/>
        <v>#DIV/0!</v>
      </c>
      <c r="I52" s="118"/>
      <c r="J52" s="108"/>
      <c r="K52" s="28"/>
      <c r="L52" s="159" t="s">
        <v>472</v>
      </c>
      <c r="M52" s="184" t="e">
        <f>AVERAGEIF(B52:B63,"&lt;&gt;Deferred",H52:H63)</f>
        <v>#DIV/0!</v>
      </c>
    </row>
    <row r="53" spans="1:13" x14ac:dyDescent="0.5">
      <c r="A53" s="3" t="s">
        <v>286</v>
      </c>
      <c r="B53" s="19"/>
      <c r="C53" s="19"/>
      <c r="D53" s="19"/>
      <c r="E53" s="19"/>
      <c r="F53" s="19"/>
      <c r="G53" s="19"/>
      <c r="H53" s="30" t="e">
        <f t="shared" si="0"/>
        <v>#DIV/0!</v>
      </c>
      <c r="I53" s="119"/>
      <c r="J53" s="108"/>
      <c r="K53" s="28"/>
      <c r="L53" s="158"/>
      <c r="M53" s="186"/>
    </row>
    <row r="54" spans="1:13" x14ac:dyDescent="0.5">
      <c r="A54" s="3" t="s">
        <v>287</v>
      </c>
      <c r="B54" s="19"/>
      <c r="C54" s="19"/>
      <c r="D54" s="19"/>
      <c r="E54" s="19"/>
      <c r="F54" s="19"/>
      <c r="G54" s="19"/>
      <c r="H54" s="30" t="e">
        <f t="shared" si="0"/>
        <v>#DIV/0!</v>
      </c>
      <c r="I54" s="118"/>
      <c r="J54" s="108"/>
      <c r="K54" s="28"/>
      <c r="L54" s="158"/>
      <c r="M54" s="186"/>
    </row>
    <row r="55" spans="1:13" x14ac:dyDescent="0.5">
      <c r="A55" s="3" t="s">
        <v>288</v>
      </c>
      <c r="B55" s="19"/>
      <c r="C55" s="19"/>
      <c r="D55" s="19"/>
      <c r="E55" s="19"/>
      <c r="F55" s="19"/>
      <c r="G55" s="19"/>
      <c r="H55" s="30" t="e">
        <f t="shared" si="0"/>
        <v>#DIV/0!</v>
      </c>
      <c r="I55" s="109"/>
      <c r="J55" s="109"/>
      <c r="K55" s="28"/>
      <c r="L55" s="158"/>
      <c r="M55" s="186"/>
    </row>
    <row r="56" spans="1:13" x14ac:dyDescent="0.5">
      <c r="A56" s="3" t="s">
        <v>289</v>
      </c>
      <c r="B56" s="19"/>
      <c r="C56" s="19"/>
      <c r="D56" s="19"/>
      <c r="E56" s="19"/>
      <c r="F56" s="19"/>
      <c r="G56" s="19"/>
      <c r="H56" s="30" t="e">
        <f t="shared" si="0"/>
        <v>#DIV/0!</v>
      </c>
      <c r="I56" s="108"/>
      <c r="J56" s="108"/>
      <c r="K56" s="28"/>
      <c r="L56" s="158"/>
      <c r="M56" s="186"/>
    </row>
    <row r="57" spans="1:13" x14ac:dyDescent="0.5">
      <c r="A57" s="3" t="s">
        <v>290</v>
      </c>
      <c r="B57" s="19"/>
      <c r="C57" s="19"/>
      <c r="D57" s="19"/>
      <c r="E57" s="19"/>
      <c r="F57" s="19"/>
      <c r="G57" s="19"/>
      <c r="H57" s="30" t="e">
        <f t="shared" si="0"/>
        <v>#DIV/0!</v>
      </c>
      <c r="I57" s="119"/>
      <c r="J57" s="108"/>
      <c r="K57" s="28"/>
      <c r="L57" s="158"/>
      <c r="M57" s="186"/>
    </row>
    <row r="58" spans="1:13" x14ac:dyDescent="0.5">
      <c r="A58" s="3" t="s">
        <v>291</v>
      </c>
      <c r="B58" s="19"/>
      <c r="C58" s="19"/>
      <c r="D58" s="19"/>
      <c r="E58" s="19"/>
      <c r="F58" s="19"/>
      <c r="G58" s="19"/>
      <c r="H58" s="30" t="e">
        <f t="shared" si="0"/>
        <v>#DIV/0!</v>
      </c>
      <c r="I58" s="108"/>
      <c r="J58" s="108"/>
      <c r="K58" s="28"/>
      <c r="L58" s="158"/>
      <c r="M58" s="186"/>
    </row>
    <row r="59" spans="1:13" x14ac:dyDescent="0.5">
      <c r="A59" s="3" t="s">
        <v>292</v>
      </c>
      <c r="B59" s="19"/>
      <c r="C59" s="19"/>
      <c r="D59" s="19"/>
      <c r="E59" s="19"/>
      <c r="F59" s="19"/>
      <c r="G59" s="19"/>
      <c r="H59" s="30" t="e">
        <f t="shared" si="0"/>
        <v>#DIV/0!</v>
      </c>
      <c r="I59" s="119"/>
      <c r="J59" s="108"/>
      <c r="K59" s="28"/>
      <c r="L59" s="158"/>
      <c r="M59" s="186"/>
    </row>
    <row r="60" spans="1:13" x14ac:dyDescent="0.5">
      <c r="A60" s="3" t="s">
        <v>293</v>
      </c>
      <c r="B60" s="19"/>
      <c r="C60" s="19"/>
      <c r="D60" s="19"/>
      <c r="E60" s="19"/>
      <c r="F60" s="19"/>
      <c r="G60" s="19"/>
      <c r="H60" s="30" t="e">
        <f t="shared" si="0"/>
        <v>#DIV/0!</v>
      </c>
      <c r="I60" s="108"/>
      <c r="J60" s="108"/>
      <c r="K60" s="28"/>
      <c r="L60" s="158"/>
      <c r="M60" s="186"/>
    </row>
    <row r="61" spans="1:13" x14ac:dyDescent="0.5">
      <c r="A61" s="3" t="s">
        <v>294</v>
      </c>
      <c r="B61" s="19"/>
      <c r="C61" s="19"/>
      <c r="D61" s="19"/>
      <c r="E61" s="19"/>
      <c r="F61" s="19"/>
      <c r="G61" s="19"/>
      <c r="H61" s="30" t="e">
        <f t="shared" si="0"/>
        <v>#DIV/0!</v>
      </c>
      <c r="I61" s="119"/>
      <c r="J61" s="108"/>
      <c r="K61" s="28"/>
      <c r="L61" s="158"/>
      <c r="M61" s="186"/>
    </row>
    <row r="62" spans="1:13" x14ac:dyDescent="0.5">
      <c r="A62" s="3" t="s">
        <v>295</v>
      </c>
      <c r="B62" s="19"/>
      <c r="C62" s="19"/>
      <c r="D62" s="19"/>
      <c r="E62" s="19"/>
      <c r="F62" s="19"/>
      <c r="G62" s="19"/>
      <c r="H62" s="30" t="e">
        <f t="shared" si="0"/>
        <v>#DIV/0!</v>
      </c>
      <c r="I62" s="118"/>
      <c r="J62" s="108"/>
      <c r="K62" s="28"/>
      <c r="L62" s="158"/>
      <c r="M62" s="186"/>
    </row>
    <row r="63" spans="1:13" ht="16.149999999999999" thickBot="1" x14ac:dyDescent="0.55000000000000004">
      <c r="A63" s="3" t="s">
        <v>296</v>
      </c>
      <c r="B63" s="19"/>
      <c r="C63" s="19"/>
      <c r="D63" s="58"/>
      <c r="E63" s="19"/>
      <c r="F63" s="19"/>
      <c r="G63" s="19"/>
      <c r="H63" s="30" t="e">
        <f t="shared" si="0"/>
        <v>#DIV/0!</v>
      </c>
      <c r="I63" s="119"/>
      <c r="J63" s="108"/>
      <c r="K63" s="28"/>
      <c r="L63" s="160"/>
      <c r="M63" s="185"/>
    </row>
    <row r="64" spans="1:13" x14ac:dyDescent="0.5">
      <c r="A64" s="3" t="s">
        <v>297</v>
      </c>
      <c r="B64" s="19"/>
      <c r="C64" s="19"/>
      <c r="D64" s="19"/>
      <c r="E64" s="19"/>
      <c r="F64" s="19"/>
      <c r="G64" s="19"/>
      <c r="H64" s="30" t="e">
        <f t="shared" si="0"/>
        <v>#DIV/0!</v>
      </c>
      <c r="I64" s="118"/>
      <c r="J64" s="108"/>
      <c r="K64" s="28"/>
      <c r="L64" s="159" t="s">
        <v>473</v>
      </c>
      <c r="M64" s="184" t="e">
        <f>AVERAGEIF(B64:B71,"&lt;&gt;Deferred",H64:H71)</f>
        <v>#DIV/0!</v>
      </c>
    </row>
    <row r="65" spans="1:13" x14ac:dyDescent="0.5">
      <c r="A65" s="3" t="s">
        <v>298</v>
      </c>
      <c r="B65" s="19"/>
      <c r="C65" s="19"/>
      <c r="D65" s="19"/>
      <c r="E65" s="19"/>
      <c r="F65" s="19"/>
      <c r="G65" s="122"/>
      <c r="H65" s="30" t="e">
        <f t="shared" si="0"/>
        <v>#DIV/0!</v>
      </c>
      <c r="I65" s="123"/>
      <c r="J65" s="123"/>
      <c r="K65" s="28"/>
      <c r="L65" s="158"/>
      <c r="M65" s="186"/>
    </row>
    <row r="66" spans="1:13" x14ac:dyDescent="0.5">
      <c r="A66" s="3" t="s">
        <v>299</v>
      </c>
      <c r="B66" s="19"/>
      <c r="C66" s="19"/>
      <c r="D66" s="19"/>
      <c r="E66" s="19"/>
      <c r="F66" s="121"/>
      <c r="G66" s="124"/>
      <c r="H66" s="30" t="e">
        <f t="shared" si="0"/>
        <v>#DIV/0!</v>
      </c>
      <c r="I66" s="125"/>
      <c r="J66" s="126"/>
      <c r="K66" s="28"/>
      <c r="L66" s="158"/>
      <c r="M66" s="186"/>
    </row>
    <row r="67" spans="1:13" x14ac:dyDescent="0.5">
      <c r="A67" s="3" t="s">
        <v>300</v>
      </c>
      <c r="B67" s="19"/>
      <c r="C67" s="19"/>
      <c r="D67" s="19"/>
      <c r="E67" s="19"/>
      <c r="F67" s="121"/>
      <c r="G67" s="124"/>
      <c r="H67" s="30" t="e">
        <f t="shared" si="0"/>
        <v>#DIV/0!</v>
      </c>
      <c r="I67" s="126"/>
      <c r="J67" s="126"/>
      <c r="K67" s="28"/>
      <c r="L67" s="158"/>
      <c r="M67" s="186"/>
    </row>
    <row r="68" spans="1:13" x14ac:dyDescent="0.5">
      <c r="A68" s="3" t="s">
        <v>301</v>
      </c>
      <c r="B68" s="19"/>
      <c r="C68" s="19"/>
      <c r="D68" s="19"/>
      <c r="E68" s="19"/>
      <c r="F68" s="121"/>
      <c r="G68" s="124"/>
      <c r="H68" s="30" t="e">
        <f t="shared" si="0"/>
        <v>#DIV/0!</v>
      </c>
      <c r="I68" s="126"/>
      <c r="J68" s="126"/>
      <c r="K68" s="28"/>
      <c r="L68" s="158"/>
      <c r="M68" s="186"/>
    </row>
    <row r="69" spans="1:13" x14ac:dyDescent="0.5">
      <c r="A69" s="3" t="s">
        <v>302</v>
      </c>
      <c r="B69" s="19"/>
      <c r="C69" s="19"/>
      <c r="D69" s="19"/>
      <c r="E69" s="19"/>
      <c r="F69" s="121"/>
      <c r="G69" s="124"/>
      <c r="H69" s="30" t="e">
        <f t="shared" ref="H69:H80" si="1">AVERAGE(E69:G69)</f>
        <v>#DIV/0!</v>
      </c>
      <c r="I69" s="126"/>
      <c r="J69" s="126"/>
      <c r="K69" s="28"/>
      <c r="L69" s="158"/>
      <c r="M69" s="186"/>
    </row>
    <row r="70" spans="1:13" x14ac:dyDescent="0.5">
      <c r="A70" s="3" t="s">
        <v>303</v>
      </c>
      <c r="B70" s="19"/>
      <c r="C70" s="19"/>
      <c r="D70" s="19"/>
      <c r="E70" s="19"/>
      <c r="F70" s="121"/>
      <c r="G70" s="124"/>
      <c r="H70" s="30" t="e">
        <f t="shared" si="1"/>
        <v>#DIV/0!</v>
      </c>
      <c r="I70" s="126"/>
      <c r="J70" s="126"/>
      <c r="K70" s="28"/>
      <c r="L70" s="158"/>
      <c r="M70" s="186"/>
    </row>
    <row r="71" spans="1:13" ht="16.149999999999999" thickBot="1" x14ac:dyDescent="0.55000000000000004">
      <c r="A71" s="3" t="s">
        <v>304</v>
      </c>
      <c r="B71" s="19"/>
      <c r="C71" s="19"/>
      <c r="D71" s="19"/>
      <c r="E71" s="19"/>
      <c r="F71" s="121"/>
      <c r="G71" s="124"/>
      <c r="H71" s="30" t="e">
        <f t="shared" si="1"/>
        <v>#DIV/0!</v>
      </c>
      <c r="I71" s="126"/>
      <c r="J71" s="126"/>
      <c r="K71" s="28"/>
      <c r="L71" s="160"/>
      <c r="M71" s="185"/>
    </row>
    <row r="72" spans="1:13" x14ac:dyDescent="0.5">
      <c r="A72" s="3" t="s">
        <v>305</v>
      </c>
      <c r="B72" s="19"/>
      <c r="C72" s="19"/>
      <c r="D72" s="19"/>
      <c r="E72" s="19"/>
      <c r="F72" s="121"/>
      <c r="G72" s="124"/>
      <c r="H72" s="30" t="e">
        <f t="shared" si="1"/>
        <v>#DIV/0!</v>
      </c>
      <c r="I72" s="126"/>
      <c r="J72" s="126"/>
      <c r="K72" s="28"/>
      <c r="L72" s="159" t="s">
        <v>474</v>
      </c>
      <c r="M72" s="184" t="e">
        <f>AVERAGEIF(B72:B77,"&lt;&gt;Deferred",H72:H77)</f>
        <v>#DIV/0!</v>
      </c>
    </row>
    <row r="73" spans="1:13" x14ac:dyDescent="0.5">
      <c r="A73" s="3" t="s">
        <v>306</v>
      </c>
      <c r="B73" s="19"/>
      <c r="C73" s="19"/>
      <c r="D73" s="19"/>
      <c r="E73" s="19"/>
      <c r="F73" s="121"/>
      <c r="G73" s="124"/>
      <c r="H73" s="30" t="e">
        <f t="shared" si="1"/>
        <v>#DIV/0!</v>
      </c>
      <c r="I73" s="126"/>
      <c r="J73" s="126"/>
      <c r="K73" s="28"/>
      <c r="L73" s="158"/>
      <c r="M73" s="186"/>
    </row>
    <row r="74" spans="1:13" x14ac:dyDescent="0.5">
      <c r="A74" s="3" t="s">
        <v>307</v>
      </c>
      <c r="B74" s="19"/>
      <c r="C74" s="19"/>
      <c r="D74" s="19"/>
      <c r="E74" s="19"/>
      <c r="F74" s="121"/>
      <c r="G74" s="124"/>
      <c r="H74" s="30" t="e">
        <f t="shared" si="1"/>
        <v>#DIV/0!</v>
      </c>
      <c r="I74" s="126"/>
      <c r="J74" s="126"/>
      <c r="K74" s="28"/>
      <c r="L74" s="158"/>
      <c r="M74" s="186"/>
    </row>
    <row r="75" spans="1:13" x14ac:dyDescent="0.5">
      <c r="A75" s="3" t="s">
        <v>308</v>
      </c>
      <c r="B75" s="19"/>
      <c r="C75" s="19"/>
      <c r="D75" s="58"/>
      <c r="E75" s="19"/>
      <c r="F75" s="121"/>
      <c r="G75" s="124"/>
      <c r="H75" s="30" t="e">
        <f t="shared" si="1"/>
        <v>#DIV/0!</v>
      </c>
      <c r="I75" s="126"/>
      <c r="J75" s="126"/>
      <c r="K75" s="28"/>
      <c r="L75" s="158"/>
      <c r="M75" s="186"/>
    </row>
    <row r="76" spans="1:13" x14ac:dyDescent="0.5">
      <c r="A76" s="3" t="s">
        <v>309</v>
      </c>
      <c r="B76" s="19"/>
      <c r="C76" s="19"/>
      <c r="D76" s="19"/>
      <c r="E76" s="19"/>
      <c r="F76" s="121"/>
      <c r="G76" s="124"/>
      <c r="H76" s="30" t="e">
        <f t="shared" si="1"/>
        <v>#DIV/0!</v>
      </c>
      <c r="I76" s="125"/>
      <c r="J76" s="126"/>
      <c r="K76" s="28"/>
      <c r="L76" s="158"/>
      <c r="M76" s="186"/>
    </row>
    <row r="77" spans="1:13" ht="16.149999999999999" thickBot="1" x14ac:dyDescent="0.55000000000000004">
      <c r="A77" s="3" t="s">
        <v>310</v>
      </c>
      <c r="B77" s="19"/>
      <c r="C77" s="19"/>
      <c r="D77" s="19"/>
      <c r="E77" s="19"/>
      <c r="F77" s="121"/>
      <c r="G77" s="124"/>
      <c r="H77" s="30" t="e">
        <f t="shared" si="1"/>
        <v>#DIV/0!</v>
      </c>
      <c r="I77" s="126"/>
      <c r="J77" s="126"/>
      <c r="K77" s="28"/>
      <c r="L77" s="160"/>
      <c r="M77" s="185"/>
    </row>
    <row r="78" spans="1:13" x14ac:dyDescent="0.5">
      <c r="A78" s="3" t="s">
        <v>311</v>
      </c>
      <c r="B78" s="19"/>
      <c r="C78" s="19"/>
      <c r="D78" s="19"/>
      <c r="E78" s="19"/>
      <c r="F78" s="121"/>
      <c r="G78" s="124"/>
      <c r="H78" s="30" t="e">
        <f t="shared" si="1"/>
        <v>#DIV/0!</v>
      </c>
      <c r="I78" s="126"/>
      <c r="J78" s="126"/>
      <c r="K78" s="28"/>
      <c r="L78" s="159" t="s">
        <v>475</v>
      </c>
      <c r="M78" s="184" t="e">
        <f>AVERAGEIF(B78:B79,"&lt;&gt;Deferred",H78:H79)</f>
        <v>#DIV/0!</v>
      </c>
    </row>
    <row r="79" spans="1:13" ht="16.149999999999999" thickBot="1" x14ac:dyDescent="0.55000000000000004">
      <c r="A79" s="3" t="s">
        <v>312</v>
      </c>
      <c r="B79" s="19"/>
      <c r="C79" s="19"/>
      <c r="D79" s="19"/>
      <c r="E79" s="19"/>
      <c r="F79" s="121"/>
      <c r="G79" s="124"/>
      <c r="H79" s="30" t="e">
        <f t="shared" si="1"/>
        <v>#DIV/0!</v>
      </c>
      <c r="I79" s="126"/>
      <c r="J79" s="126"/>
      <c r="K79" s="28"/>
      <c r="L79" s="160"/>
      <c r="M79" s="185"/>
    </row>
    <row r="80" spans="1:13" ht="16.149999999999999" thickBot="1" x14ac:dyDescent="0.55000000000000004">
      <c r="A80" s="3" t="s">
        <v>313</v>
      </c>
      <c r="B80" s="19"/>
      <c r="C80" s="19"/>
      <c r="D80" s="19"/>
      <c r="E80" s="19"/>
      <c r="F80" s="121"/>
      <c r="G80" s="124"/>
      <c r="H80" s="30" t="e">
        <f t="shared" si="1"/>
        <v>#DIV/0!</v>
      </c>
      <c r="I80" s="125"/>
      <c r="J80" s="126"/>
      <c r="K80" s="28"/>
      <c r="L80" s="18" t="s">
        <v>476</v>
      </c>
      <c r="M80" s="23" t="e">
        <f>AVERAGEIF(B80,"&lt;&gt;Deferred",H80)</f>
        <v>#DIV/0!</v>
      </c>
    </row>
    <row r="81" spans="1:13" ht="21.4" thickBot="1" x14ac:dyDescent="0.7">
      <c r="A81" s="135" t="s">
        <v>421</v>
      </c>
      <c r="B81" s="6"/>
      <c r="C81" s="6"/>
      <c r="D81" s="6"/>
      <c r="E81" s="83"/>
      <c r="F81" s="83"/>
      <c r="G81" s="131"/>
      <c r="H81" s="132"/>
      <c r="I81" s="101"/>
      <c r="J81" s="101"/>
      <c r="K81" s="26"/>
      <c r="L81" s="18" t="s">
        <v>433</v>
      </c>
      <c r="M81" s="23" t="e">
        <f>AVERAGE(M4:M80)</f>
        <v>#DIV/0!</v>
      </c>
    </row>
    <row r="82" spans="1:13" x14ac:dyDescent="0.5">
      <c r="H82" s="30"/>
      <c r="I82" s="35"/>
    </row>
  </sheetData>
  <autoFilter ref="A3:D82" xr:uid="{12D6C4B4-CCDC-4844-8478-08342AABE8D6}"/>
  <mergeCells count="15">
    <mergeCell ref="L40:L51"/>
    <mergeCell ref="A1:H1"/>
    <mergeCell ref="L4:L29"/>
    <mergeCell ref="L30:L39"/>
    <mergeCell ref="L78:L79"/>
    <mergeCell ref="L52:L63"/>
    <mergeCell ref="L64:L71"/>
    <mergeCell ref="L72:L77"/>
    <mergeCell ref="M72:M77"/>
    <mergeCell ref="M78:M79"/>
    <mergeCell ref="M4:M29"/>
    <mergeCell ref="M30:M39"/>
    <mergeCell ref="M40:M51"/>
    <mergeCell ref="M52:M63"/>
    <mergeCell ref="M64:M71"/>
  </mergeCells>
  <conditionalFormatting sqref="B4:C80">
    <cfRule type="cellIs" dxfId="14" priority="11" operator="equal">
      <formula>"Deferred"</formula>
    </cfRule>
  </conditionalFormatting>
  <conditionalFormatting sqref="K4:K80">
    <cfRule type="cellIs" dxfId="13" priority="7" operator="equal">
      <formula>"Yes"</formula>
    </cfRule>
  </conditionalFormatting>
  <conditionalFormatting sqref="H4:H80">
    <cfRule type="cellIs" dxfId="12" priority="1" operator="between">
      <formula>4</formula>
      <formula>5</formula>
    </cfRule>
    <cfRule type="cellIs" dxfId="11" priority="2" operator="between">
      <formula>2.00001</formula>
      <formula>3.99999</formula>
    </cfRule>
    <cfRule type="cellIs" dxfId="10" priority="3" operator="between">
      <formula>1</formula>
      <formula>2</formula>
    </cfRule>
  </conditionalFormatting>
  <pageMargins left="0.7" right="0.7" top="0.75" bottom="0.75" header="0.3" footer="0.3"/>
  <pageSetup scale="71" fitToHeight="0" orientation="portrait" r:id="rId1"/>
  <ignoredErrors>
    <ignoredError sqref="A4:A8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5E174FD-E4A0-4116-86DA-C79C97331683}">
          <x14:formula1>
            <xm:f>Summary!$M$11:$M$15</xm:f>
          </x14:formula1>
          <xm:sqref>B4:B80</xm:sqref>
        </x14:dataValidation>
        <x14:dataValidation type="list" allowBlank="1" showInputMessage="1" showErrorMessage="1" xr:uid="{CF39BF53-4F84-46E4-BB85-03DC44009666}">
          <x14:formula1>
            <xm:f>Summary!$K$11:$K$12</xm:f>
          </x14:formula1>
          <xm:sqref>K4:K80</xm:sqref>
        </x14:dataValidation>
        <x14:dataValidation type="list" allowBlank="1" showInputMessage="1" showErrorMessage="1" xr:uid="{883326BB-9DF5-4C3F-A388-6C7DD530A840}">
          <x14:formula1>
            <xm:f>Summary!$O$1:$O$5</xm:f>
          </x14:formula1>
          <xm:sqref>C4:C80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66"/>
  <sheetViews>
    <sheetView zoomScale="80" zoomScaleNormal="80" workbookViewId="0">
      <pane ySplit="3" topLeftCell="A4" activePane="bottomLeft" state="frozen"/>
      <selection pane="bottomLeft" sqref="A1:H1"/>
    </sheetView>
  </sheetViews>
  <sheetFormatPr defaultColWidth="11" defaultRowHeight="15.75" x14ac:dyDescent="0.5"/>
  <cols>
    <col min="1" max="1" width="12.25" customWidth="1"/>
    <col min="2" max="2" width="26" customWidth="1"/>
    <col min="3" max="3" width="34.5" customWidth="1"/>
    <col min="4" max="4" width="61.75" customWidth="1"/>
    <col min="5" max="8" width="11" customWidth="1"/>
    <col min="9" max="9" width="11" style="35" customWidth="1"/>
    <col min="10" max="10" width="41.875" style="35" customWidth="1"/>
    <col min="11" max="11" width="3.0625" customWidth="1"/>
    <col min="12" max="12" width="33" customWidth="1"/>
    <col min="13" max="13" width="13.125" customWidth="1"/>
    <col min="14" max="15" width="11" style="29"/>
  </cols>
  <sheetData>
    <row r="1" spans="1:13" ht="23.25" x14ac:dyDescent="0.7">
      <c r="A1" s="161" t="s">
        <v>18</v>
      </c>
      <c r="B1" s="161"/>
      <c r="C1" s="161"/>
      <c r="D1" s="161"/>
      <c r="E1" s="161"/>
      <c r="F1" s="161"/>
      <c r="G1" s="161"/>
      <c r="H1" s="161"/>
      <c r="I1" s="79"/>
      <c r="J1" s="79"/>
      <c r="K1" s="79"/>
      <c r="L1" s="79"/>
      <c r="M1" s="79"/>
    </row>
    <row r="2" spans="1:13" ht="4.5" customHeight="1" x14ac:dyDescent="0.5"/>
    <row r="3" spans="1:13" ht="255.75" thickBot="1" x14ac:dyDescent="0.6">
      <c r="A3" s="93" t="s">
        <v>5</v>
      </c>
      <c r="B3" s="93" t="s">
        <v>6</v>
      </c>
      <c r="C3" s="93" t="s">
        <v>521</v>
      </c>
      <c r="D3" s="93" t="s">
        <v>7</v>
      </c>
      <c r="E3" s="106" t="s">
        <v>502</v>
      </c>
      <c r="F3" s="106" t="s">
        <v>503</v>
      </c>
      <c r="G3" s="106" t="s">
        <v>504</v>
      </c>
      <c r="H3" s="75" t="s">
        <v>517</v>
      </c>
      <c r="I3" s="53" t="s">
        <v>514</v>
      </c>
      <c r="J3" s="53" t="s">
        <v>515</v>
      </c>
      <c r="K3" s="96"/>
      <c r="L3" s="76" t="s">
        <v>477</v>
      </c>
      <c r="M3" s="77" t="s">
        <v>506</v>
      </c>
    </row>
    <row r="4" spans="1:13" x14ac:dyDescent="0.5">
      <c r="A4" s="3" t="s">
        <v>314</v>
      </c>
      <c r="B4" s="19"/>
      <c r="C4" s="19"/>
      <c r="D4" s="19"/>
      <c r="E4" s="19"/>
      <c r="F4" s="19"/>
      <c r="G4" s="19"/>
      <c r="H4" s="30" t="e">
        <f>AVERAGE(E4:G4)</f>
        <v>#DIV/0!</v>
      </c>
      <c r="I4" s="108"/>
      <c r="J4" s="108"/>
      <c r="K4" s="28"/>
      <c r="L4" s="159" t="s">
        <v>478</v>
      </c>
      <c r="M4" s="184" t="e">
        <f>AVERAGEIF(B4:B9,"&lt;&gt;Deferred",H4:H9)</f>
        <v>#DIV/0!</v>
      </c>
    </row>
    <row r="5" spans="1:13" x14ac:dyDescent="0.5">
      <c r="A5" s="3" t="s">
        <v>315</v>
      </c>
      <c r="B5" s="19"/>
      <c r="C5" s="19"/>
      <c r="D5" s="19"/>
      <c r="E5" s="19"/>
      <c r="F5" s="19"/>
      <c r="G5" s="19"/>
      <c r="H5" s="30" t="e">
        <f t="shared" ref="H5:H37" si="0">AVERAGE(E5:G5)</f>
        <v>#DIV/0!</v>
      </c>
      <c r="I5" s="109"/>
      <c r="J5" s="108"/>
      <c r="K5" s="28"/>
      <c r="L5" s="158"/>
      <c r="M5" s="186"/>
    </row>
    <row r="6" spans="1:13" x14ac:dyDescent="0.5">
      <c r="A6" s="3" t="s">
        <v>316</v>
      </c>
      <c r="B6" s="19"/>
      <c r="C6" s="19"/>
      <c r="D6" s="19"/>
      <c r="E6" s="19"/>
      <c r="F6" s="19"/>
      <c r="G6" s="19"/>
      <c r="H6" s="30" t="e">
        <f t="shared" si="0"/>
        <v>#DIV/0!</v>
      </c>
      <c r="I6" s="108"/>
      <c r="J6" s="108"/>
      <c r="K6" s="28"/>
      <c r="L6" s="158"/>
      <c r="M6" s="186"/>
    </row>
    <row r="7" spans="1:13" x14ac:dyDescent="0.5">
      <c r="A7" s="3" t="s">
        <v>317</v>
      </c>
      <c r="B7" s="19"/>
      <c r="C7" s="19"/>
      <c r="D7" s="19"/>
      <c r="E7" s="19"/>
      <c r="F7" s="19"/>
      <c r="G7" s="19"/>
      <c r="H7" s="30" t="e">
        <f t="shared" si="0"/>
        <v>#DIV/0!</v>
      </c>
      <c r="I7" s="109"/>
      <c r="J7" s="108"/>
      <c r="K7" s="28"/>
      <c r="L7" s="158"/>
      <c r="M7" s="186"/>
    </row>
    <row r="8" spans="1:13" x14ac:dyDescent="0.5">
      <c r="A8" s="3" t="s">
        <v>318</v>
      </c>
      <c r="B8" s="19"/>
      <c r="C8" s="19"/>
      <c r="D8" s="19"/>
      <c r="E8" s="19"/>
      <c r="F8" s="19"/>
      <c r="G8" s="19"/>
      <c r="H8" s="30" t="e">
        <f t="shared" si="0"/>
        <v>#DIV/0!</v>
      </c>
      <c r="I8" s="108"/>
      <c r="J8" s="108"/>
      <c r="K8" s="28"/>
      <c r="L8" s="158"/>
      <c r="M8" s="186"/>
    </row>
    <row r="9" spans="1:13" ht="16.149999999999999" thickBot="1" x14ac:dyDescent="0.55000000000000004">
      <c r="A9" s="3" t="s">
        <v>319</v>
      </c>
      <c r="B9" s="19"/>
      <c r="C9" s="19"/>
      <c r="D9" s="19"/>
      <c r="E9" s="19"/>
      <c r="F9" s="19"/>
      <c r="G9" s="19"/>
      <c r="H9" s="30" t="e">
        <f t="shared" si="0"/>
        <v>#DIV/0!</v>
      </c>
      <c r="I9" s="109"/>
      <c r="J9" s="109"/>
      <c r="K9" s="28"/>
      <c r="L9" s="160"/>
      <c r="M9" s="185"/>
    </row>
    <row r="10" spans="1:13" x14ac:dyDescent="0.5">
      <c r="A10" s="3" t="s">
        <v>320</v>
      </c>
      <c r="B10" s="19"/>
      <c r="C10" s="19"/>
      <c r="D10" s="19"/>
      <c r="E10" s="19"/>
      <c r="F10" s="19"/>
      <c r="G10" s="19"/>
      <c r="H10" s="30" t="e">
        <f t="shared" si="0"/>
        <v>#DIV/0!</v>
      </c>
      <c r="I10" s="108"/>
      <c r="J10" s="108"/>
      <c r="K10" s="28"/>
      <c r="L10" s="159" t="s">
        <v>463</v>
      </c>
      <c r="M10" s="184" t="e">
        <f>AVERAGEIF(B10:B23,"&lt;&gt;Deferred",H10:H23)</f>
        <v>#DIV/0!</v>
      </c>
    </row>
    <row r="11" spans="1:13" x14ac:dyDescent="0.5">
      <c r="A11" s="3" t="s">
        <v>321</v>
      </c>
      <c r="B11" s="19"/>
      <c r="C11" s="19"/>
      <c r="D11" s="58"/>
      <c r="E11" s="19"/>
      <c r="F11" s="19"/>
      <c r="G11" s="19"/>
      <c r="H11" s="30" t="e">
        <f t="shared" si="0"/>
        <v>#DIV/0!</v>
      </c>
      <c r="I11" s="109"/>
      <c r="J11" s="109"/>
      <c r="K11" s="28"/>
      <c r="L11" s="158"/>
      <c r="M11" s="186"/>
    </row>
    <row r="12" spans="1:13" x14ac:dyDescent="0.5">
      <c r="A12" s="3" t="s">
        <v>322</v>
      </c>
      <c r="B12" s="19"/>
      <c r="C12" s="19"/>
      <c r="D12" s="19"/>
      <c r="E12" s="19"/>
      <c r="F12" s="19"/>
      <c r="G12" s="19"/>
      <c r="H12" s="30" t="e">
        <f t="shared" si="0"/>
        <v>#DIV/0!</v>
      </c>
      <c r="I12" s="108"/>
      <c r="J12" s="108"/>
      <c r="K12" s="28"/>
      <c r="L12" s="158"/>
      <c r="M12" s="186"/>
    </row>
    <row r="13" spans="1:13" x14ac:dyDescent="0.5">
      <c r="A13" s="3" t="s">
        <v>323</v>
      </c>
      <c r="B13" s="19"/>
      <c r="C13" s="19"/>
      <c r="D13" s="19"/>
      <c r="E13" s="19"/>
      <c r="F13" s="19"/>
      <c r="G13" s="19"/>
      <c r="H13" s="30" t="e">
        <f t="shared" si="0"/>
        <v>#DIV/0!</v>
      </c>
      <c r="I13" s="109"/>
      <c r="J13" s="109"/>
      <c r="K13" s="28"/>
      <c r="L13" s="158"/>
      <c r="M13" s="186"/>
    </row>
    <row r="14" spans="1:13" x14ac:dyDescent="0.5">
      <c r="A14" s="3" t="s">
        <v>324</v>
      </c>
      <c r="B14" s="19"/>
      <c r="C14" s="19"/>
      <c r="D14" s="19"/>
      <c r="E14" s="19"/>
      <c r="F14" s="19"/>
      <c r="G14" s="19"/>
      <c r="H14" s="30" t="e">
        <f t="shared" si="0"/>
        <v>#DIV/0!</v>
      </c>
      <c r="I14" s="108"/>
      <c r="J14" s="108"/>
      <c r="K14" s="28"/>
      <c r="L14" s="158"/>
      <c r="M14" s="186"/>
    </row>
    <row r="15" spans="1:13" x14ac:dyDescent="0.5">
      <c r="A15" s="3" t="s">
        <v>325</v>
      </c>
      <c r="B15" s="19"/>
      <c r="C15" s="19"/>
      <c r="D15" s="19"/>
      <c r="E15" s="19"/>
      <c r="F15" s="19"/>
      <c r="G15" s="19"/>
      <c r="H15" s="30" t="e">
        <f t="shared" si="0"/>
        <v>#DIV/0!</v>
      </c>
      <c r="I15" s="109"/>
      <c r="J15" s="108"/>
      <c r="K15" s="28"/>
      <c r="L15" s="158"/>
      <c r="M15" s="186"/>
    </row>
    <row r="16" spans="1:13" x14ac:dyDescent="0.5">
      <c r="A16" s="3" t="s">
        <v>326</v>
      </c>
      <c r="B16" s="19"/>
      <c r="C16" s="19"/>
      <c r="D16" s="19"/>
      <c r="E16" s="19"/>
      <c r="F16" s="19"/>
      <c r="G16" s="19"/>
      <c r="H16" s="30" t="e">
        <f t="shared" si="0"/>
        <v>#DIV/0!</v>
      </c>
      <c r="I16" s="108"/>
      <c r="J16" s="108"/>
      <c r="K16" s="28"/>
      <c r="L16" s="158"/>
      <c r="M16" s="186"/>
    </row>
    <row r="17" spans="1:13" x14ac:dyDescent="0.5">
      <c r="A17" s="3" t="s">
        <v>327</v>
      </c>
      <c r="B17" s="19"/>
      <c r="C17" s="19"/>
      <c r="D17" s="19"/>
      <c r="E17" s="19"/>
      <c r="F17" s="19"/>
      <c r="G17" s="19"/>
      <c r="H17" s="30" t="e">
        <f t="shared" si="0"/>
        <v>#DIV/0!</v>
      </c>
      <c r="I17" s="109"/>
      <c r="J17" s="109"/>
      <c r="K17" s="28"/>
      <c r="L17" s="158"/>
      <c r="M17" s="186"/>
    </row>
    <row r="18" spans="1:13" x14ac:dyDescent="0.5">
      <c r="A18" s="3" t="s">
        <v>328</v>
      </c>
      <c r="B18" s="19"/>
      <c r="C18" s="19"/>
      <c r="D18" s="19"/>
      <c r="E18" s="19"/>
      <c r="F18" s="19"/>
      <c r="G18" s="19"/>
      <c r="H18" s="30" t="e">
        <f t="shared" si="0"/>
        <v>#DIV/0!</v>
      </c>
      <c r="I18" s="108"/>
      <c r="J18" s="73"/>
      <c r="K18" s="28"/>
      <c r="L18" s="158"/>
      <c r="M18" s="186"/>
    </row>
    <row r="19" spans="1:13" x14ac:dyDescent="0.5">
      <c r="A19" s="3" t="s">
        <v>329</v>
      </c>
      <c r="B19" s="19"/>
      <c r="C19" s="19"/>
      <c r="D19" s="19"/>
      <c r="E19" s="19"/>
      <c r="F19" s="19"/>
      <c r="G19" s="19"/>
      <c r="H19" s="30" t="e">
        <f t="shared" si="0"/>
        <v>#DIV/0!</v>
      </c>
      <c r="I19" s="109"/>
      <c r="J19" s="108"/>
      <c r="K19" s="28"/>
      <c r="L19" s="158"/>
      <c r="M19" s="186"/>
    </row>
    <row r="20" spans="1:13" x14ac:dyDescent="0.5">
      <c r="A20" s="3" t="s">
        <v>330</v>
      </c>
      <c r="B20" s="19"/>
      <c r="C20" s="19"/>
      <c r="D20" s="19"/>
      <c r="E20" s="19"/>
      <c r="F20" s="19"/>
      <c r="G20" s="19"/>
      <c r="H20" s="30" t="e">
        <f t="shared" si="0"/>
        <v>#DIV/0!</v>
      </c>
      <c r="I20" s="108"/>
      <c r="J20" s="108"/>
      <c r="K20" s="28"/>
      <c r="L20" s="158"/>
      <c r="M20" s="186"/>
    </row>
    <row r="21" spans="1:13" x14ac:dyDescent="0.5">
      <c r="A21" s="3" t="s">
        <v>331</v>
      </c>
      <c r="B21" s="19"/>
      <c r="C21" s="19"/>
      <c r="D21" s="19"/>
      <c r="E21" s="19"/>
      <c r="F21" s="19"/>
      <c r="G21" s="19"/>
      <c r="H21" s="30" t="e">
        <f t="shared" si="0"/>
        <v>#DIV/0!</v>
      </c>
      <c r="I21" s="108"/>
      <c r="J21" s="108"/>
      <c r="K21" s="28"/>
      <c r="L21" s="158"/>
      <c r="M21" s="186"/>
    </row>
    <row r="22" spans="1:13" x14ac:dyDescent="0.5">
      <c r="A22" s="3" t="s">
        <v>332</v>
      </c>
      <c r="B22" s="19"/>
      <c r="C22" s="19"/>
      <c r="D22" s="19"/>
      <c r="E22" s="19"/>
      <c r="F22" s="19"/>
      <c r="G22" s="19"/>
      <c r="H22" s="30" t="e">
        <f t="shared" si="0"/>
        <v>#DIV/0!</v>
      </c>
      <c r="I22" s="108"/>
      <c r="J22" s="108"/>
      <c r="K22" s="28"/>
      <c r="L22" s="158"/>
      <c r="M22" s="186"/>
    </row>
    <row r="23" spans="1:13" ht="16.149999999999999" thickBot="1" x14ac:dyDescent="0.55000000000000004">
      <c r="A23" s="3" t="s">
        <v>333</v>
      </c>
      <c r="B23" s="19"/>
      <c r="C23" s="19"/>
      <c r="D23" s="19"/>
      <c r="E23" s="19"/>
      <c r="F23" s="19"/>
      <c r="G23" s="19"/>
      <c r="H23" s="30" t="e">
        <f t="shared" si="0"/>
        <v>#DIV/0!</v>
      </c>
      <c r="I23" s="109"/>
      <c r="J23" s="109"/>
      <c r="K23" s="28"/>
      <c r="L23" s="160"/>
      <c r="M23" s="185"/>
    </row>
    <row r="24" spans="1:13" x14ac:dyDescent="0.5">
      <c r="A24" s="3" t="s">
        <v>334</v>
      </c>
      <c r="B24" s="19"/>
      <c r="C24" s="19"/>
      <c r="D24" s="19"/>
      <c r="E24" s="19"/>
      <c r="F24" s="19"/>
      <c r="G24" s="19"/>
      <c r="H24" s="30" t="e">
        <f t="shared" si="0"/>
        <v>#DIV/0!</v>
      </c>
      <c r="I24" s="108"/>
      <c r="J24" s="108"/>
      <c r="K24" s="28"/>
      <c r="L24" s="159" t="s">
        <v>479</v>
      </c>
      <c r="M24" s="184" t="e">
        <f>AVERAGEIF(B24:B34,"&lt;&gt;Deferred",H24:H34)</f>
        <v>#DIV/0!</v>
      </c>
    </row>
    <row r="25" spans="1:13" x14ac:dyDescent="0.5">
      <c r="A25" s="3" t="s">
        <v>335</v>
      </c>
      <c r="B25" s="19"/>
      <c r="C25" s="19"/>
      <c r="D25" s="19"/>
      <c r="E25" s="19"/>
      <c r="F25" s="19"/>
      <c r="G25" s="19"/>
      <c r="H25" s="30" t="e">
        <f t="shared" si="0"/>
        <v>#DIV/0!</v>
      </c>
      <c r="I25" s="109"/>
      <c r="J25" s="108"/>
      <c r="K25" s="28"/>
      <c r="L25" s="158"/>
      <c r="M25" s="186"/>
    </row>
    <row r="26" spans="1:13" x14ac:dyDescent="0.5">
      <c r="A26" s="3" t="s">
        <v>336</v>
      </c>
      <c r="B26" s="19"/>
      <c r="C26" s="19"/>
      <c r="D26" s="19"/>
      <c r="E26" s="19"/>
      <c r="F26" s="19"/>
      <c r="G26" s="19"/>
      <c r="H26" s="30" t="e">
        <f t="shared" si="0"/>
        <v>#DIV/0!</v>
      </c>
      <c r="I26" s="108"/>
      <c r="J26" s="108"/>
      <c r="K26" s="28"/>
      <c r="L26" s="158"/>
      <c r="M26" s="186"/>
    </row>
    <row r="27" spans="1:13" x14ac:dyDescent="0.5">
      <c r="A27" s="3" t="s">
        <v>337</v>
      </c>
      <c r="B27" s="19"/>
      <c r="C27" s="19"/>
      <c r="D27" s="19"/>
      <c r="E27" s="19"/>
      <c r="F27" s="19"/>
      <c r="G27" s="19"/>
      <c r="H27" s="30" t="e">
        <f t="shared" si="0"/>
        <v>#DIV/0!</v>
      </c>
      <c r="I27" s="109"/>
      <c r="J27" s="108"/>
      <c r="K27" s="28"/>
      <c r="L27" s="158"/>
      <c r="M27" s="186"/>
    </row>
    <row r="28" spans="1:13" x14ac:dyDescent="0.5">
      <c r="A28" s="3" t="s">
        <v>338</v>
      </c>
      <c r="B28" s="19"/>
      <c r="C28" s="19"/>
      <c r="D28" s="19"/>
      <c r="E28" s="19"/>
      <c r="F28" s="19"/>
      <c r="G28" s="19"/>
      <c r="H28" s="30" t="e">
        <f t="shared" si="0"/>
        <v>#DIV/0!</v>
      </c>
      <c r="I28" s="108"/>
      <c r="J28" s="108"/>
      <c r="K28" s="28"/>
      <c r="L28" s="158"/>
      <c r="M28" s="186"/>
    </row>
    <row r="29" spans="1:13" x14ac:dyDescent="0.5">
      <c r="A29" s="3" t="s">
        <v>339</v>
      </c>
      <c r="B29" s="19"/>
      <c r="C29" s="19"/>
      <c r="D29" s="19"/>
      <c r="E29" s="19"/>
      <c r="F29" s="19"/>
      <c r="G29" s="19"/>
      <c r="H29" s="30" t="e">
        <f t="shared" si="0"/>
        <v>#DIV/0!</v>
      </c>
      <c r="I29" s="109"/>
      <c r="J29" s="109"/>
      <c r="K29" s="28"/>
      <c r="L29" s="158"/>
      <c r="M29" s="186"/>
    </row>
    <row r="30" spans="1:13" x14ac:dyDescent="0.5">
      <c r="A30" s="3" t="s">
        <v>340</v>
      </c>
      <c r="B30" s="19"/>
      <c r="C30" s="19"/>
      <c r="D30" s="19"/>
      <c r="E30" s="19"/>
      <c r="F30" s="19"/>
      <c r="G30" s="19"/>
      <c r="H30" s="30" t="e">
        <f t="shared" si="0"/>
        <v>#DIV/0!</v>
      </c>
      <c r="I30" s="108"/>
      <c r="J30" s="108"/>
      <c r="K30" s="28"/>
      <c r="L30" s="158"/>
      <c r="M30" s="186"/>
    </row>
    <row r="31" spans="1:13" x14ac:dyDescent="0.5">
      <c r="A31" s="3" t="s">
        <v>341</v>
      </c>
      <c r="B31" s="19"/>
      <c r="C31" s="19"/>
      <c r="D31" s="19"/>
      <c r="E31" s="19"/>
      <c r="F31" s="19"/>
      <c r="G31" s="19"/>
      <c r="H31" s="30" t="e">
        <f t="shared" si="0"/>
        <v>#DIV/0!</v>
      </c>
      <c r="I31" s="109"/>
      <c r="J31" s="109"/>
      <c r="K31" s="28"/>
      <c r="L31" s="158"/>
      <c r="M31" s="186"/>
    </row>
    <row r="32" spans="1:13" x14ac:dyDescent="0.5">
      <c r="A32" s="3" t="s">
        <v>342</v>
      </c>
      <c r="B32" s="19"/>
      <c r="C32" s="19"/>
      <c r="D32" s="19"/>
      <c r="E32" s="19"/>
      <c r="F32" s="19"/>
      <c r="G32" s="19"/>
      <c r="H32" s="30" t="e">
        <f t="shared" si="0"/>
        <v>#DIV/0!</v>
      </c>
      <c r="I32" s="108"/>
      <c r="J32" s="108"/>
      <c r="K32" s="28"/>
      <c r="L32" s="158"/>
      <c r="M32" s="186"/>
    </row>
    <row r="33" spans="1:13" x14ac:dyDescent="0.5">
      <c r="A33" s="3" t="s">
        <v>343</v>
      </c>
      <c r="B33" s="19"/>
      <c r="C33" s="19"/>
      <c r="D33" s="19"/>
      <c r="E33" s="19"/>
      <c r="F33" s="19"/>
      <c r="G33" s="19"/>
      <c r="H33" s="30" t="e">
        <f t="shared" si="0"/>
        <v>#DIV/0!</v>
      </c>
      <c r="I33" s="109"/>
      <c r="J33" s="109"/>
      <c r="K33" s="28"/>
      <c r="L33" s="158"/>
      <c r="M33" s="186"/>
    </row>
    <row r="34" spans="1:13" ht="16.149999999999999" thickBot="1" x14ac:dyDescent="0.55000000000000004">
      <c r="A34" s="3" t="s">
        <v>344</v>
      </c>
      <c r="B34" s="19"/>
      <c r="C34" s="19"/>
      <c r="D34" s="19"/>
      <c r="E34" s="19"/>
      <c r="F34" s="19"/>
      <c r="G34" s="19"/>
      <c r="H34" s="30" t="e">
        <f t="shared" si="0"/>
        <v>#DIV/0!</v>
      </c>
      <c r="I34" s="108"/>
      <c r="J34" s="108"/>
      <c r="K34" s="28"/>
      <c r="L34" s="160"/>
      <c r="M34" s="185"/>
    </row>
    <row r="35" spans="1:13" x14ac:dyDescent="0.5">
      <c r="A35" s="3" t="s">
        <v>345</v>
      </c>
      <c r="B35" s="19"/>
      <c r="C35" s="19"/>
      <c r="D35" s="19"/>
      <c r="E35" s="19"/>
      <c r="F35" s="19"/>
      <c r="G35" s="19"/>
      <c r="H35" s="30" t="e">
        <f t="shared" si="0"/>
        <v>#DIV/0!</v>
      </c>
      <c r="I35" s="109"/>
      <c r="J35" s="109"/>
      <c r="K35" s="28"/>
      <c r="L35" s="159" t="s">
        <v>480</v>
      </c>
      <c r="M35" s="184" t="e">
        <f>AVERAGEIF(B35:B37,"&lt;&gt;Deferred",H35:H37)</f>
        <v>#DIV/0!</v>
      </c>
    </row>
    <row r="36" spans="1:13" x14ac:dyDescent="0.5">
      <c r="A36" s="3" t="s">
        <v>346</v>
      </c>
      <c r="B36" s="19"/>
      <c r="C36" s="19"/>
      <c r="D36" s="58"/>
      <c r="E36" s="19"/>
      <c r="F36" s="19"/>
      <c r="G36" s="19"/>
      <c r="H36" s="30" t="e">
        <f t="shared" si="0"/>
        <v>#DIV/0!</v>
      </c>
      <c r="I36" s="108"/>
      <c r="J36" s="108"/>
      <c r="K36" s="28"/>
      <c r="L36" s="158"/>
      <c r="M36" s="186"/>
    </row>
    <row r="37" spans="1:13" ht="16.149999999999999" thickBot="1" x14ac:dyDescent="0.55000000000000004">
      <c r="A37" s="3" t="s">
        <v>347</v>
      </c>
      <c r="B37" s="19"/>
      <c r="C37" s="19"/>
      <c r="D37" s="19"/>
      <c r="E37" s="19"/>
      <c r="F37" s="19"/>
      <c r="G37" s="19"/>
      <c r="H37" s="30" t="e">
        <f t="shared" si="0"/>
        <v>#DIV/0!</v>
      </c>
      <c r="I37" s="109"/>
      <c r="J37" s="108"/>
      <c r="K37" s="28"/>
      <c r="L37" s="160"/>
      <c r="M37" s="185"/>
    </row>
    <row r="38" spans="1:13" ht="21.4" thickBot="1" x14ac:dyDescent="0.7">
      <c r="A38" s="135" t="s">
        <v>421</v>
      </c>
      <c r="B38" s="6"/>
      <c r="C38" s="6"/>
      <c r="D38" s="6"/>
      <c r="E38" s="83"/>
      <c r="F38" s="83"/>
      <c r="G38" s="83"/>
      <c r="H38" s="83"/>
      <c r="I38" s="115"/>
      <c r="J38" s="115"/>
      <c r="K38" s="26"/>
      <c r="L38" s="18" t="s">
        <v>433</v>
      </c>
      <c r="M38" s="24" t="e">
        <f>AVERAGE(M4:M37)</f>
        <v>#DIV/0!</v>
      </c>
    </row>
    <row r="39" spans="1:13" x14ac:dyDescent="0.5">
      <c r="I39" s="26"/>
      <c r="J39" s="26"/>
      <c r="K39" s="25"/>
    </row>
    <row r="40" spans="1:13" x14ac:dyDescent="0.5">
      <c r="I40" s="97"/>
      <c r="J40" s="97"/>
      <c r="K40" s="25"/>
    </row>
    <row r="41" spans="1:13" x14ac:dyDescent="0.5">
      <c r="I41" s="26"/>
      <c r="J41" s="26"/>
      <c r="K41" s="25"/>
    </row>
    <row r="42" spans="1:13" x14ac:dyDescent="0.5">
      <c r="I42" s="97"/>
      <c r="J42" s="97"/>
      <c r="K42" s="25"/>
    </row>
    <row r="43" spans="1:13" x14ac:dyDescent="0.5">
      <c r="I43" s="26"/>
      <c r="J43" s="26"/>
      <c r="K43" s="25"/>
    </row>
    <row r="44" spans="1:13" x14ac:dyDescent="0.5">
      <c r="I44" s="97"/>
      <c r="J44" s="97"/>
      <c r="K44" s="25"/>
    </row>
    <row r="45" spans="1:13" x14ac:dyDescent="0.5">
      <c r="I45" s="26"/>
      <c r="J45" s="26"/>
      <c r="K45" s="25"/>
    </row>
    <row r="46" spans="1:13" x14ac:dyDescent="0.5">
      <c r="I46" s="97"/>
      <c r="J46" s="97"/>
      <c r="K46" s="25"/>
    </row>
    <row r="47" spans="1:13" x14ac:dyDescent="0.5">
      <c r="I47" s="26"/>
      <c r="J47" s="26"/>
      <c r="K47" s="25"/>
    </row>
    <row r="48" spans="1:13" x14ac:dyDescent="0.5">
      <c r="I48" s="97"/>
      <c r="J48" s="97"/>
      <c r="K48" s="25"/>
    </row>
    <row r="49" spans="9:11" x14ac:dyDescent="0.5">
      <c r="I49" s="26"/>
      <c r="J49" s="26"/>
      <c r="K49" s="25"/>
    </row>
    <row r="50" spans="9:11" x14ac:dyDescent="0.5">
      <c r="I50" s="97"/>
      <c r="J50" s="97"/>
      <c r="K50" s="25"/>
    </row>
    <row r="51" spans="9:11" x14ac:dyDescent="0.5">
      <c r="I51" s="26"/>
      <c r="J51" s="26"/>
      <c r="K51" s="25"/>
    </row>
    <row r="52" spans="9:11" x14ac:dyDescent="0.5">
      <c r="I52" s="97"/>
      <c r="J52" s="97"/>
      <c r="K52" s="25"/>
    </row>
    <row r="53" spans="9:11" x14ac:dyDescent="0.5">
      <c r="I53" s="26"/>
      <c r="J53" s="26"/>
      <c r="K53" s="25"/>
    </row>
    <row r="54" spans="9:11" x14ac:dyDescent="0.5">
      <c r="I54" s="97"/>
      <c r="J54" s="97"/>
      <c r="K54" s="25"/>
    </row>
    <row r="55" spans="9:11" x14ac:dyDescent="0.5">
      <c r="I55" s="26"/>
      <c r="J55" s="26"/>
      <c r="K55" s="25"/>
    </row>
    <row r="56" spans="9:11" x14ac:dyDescent="0.5">
      <c r="I56" s="97"/>
      <c r="J56" s="97"/>
      <c r="K56" s="25"/>
    </row>
    <row r="57" spans="9:11" x14ac:dyDescent="0.5">
      <c r="I57" s="26"/>
      <c r="J57" s="26"/>
      <c r="K57" s="25"/>
    </row>
    <row r="58" spans="9:11" x14ac:dyDescent="0.5">
      <c r="I58" s="97"/>
      <c r="J58" s="97"/>
      <c r="K58" s="25"/>
    </row>
    <row r="59" spans="9:11" x14ac:dyDescent="0.5">
      <c r="I59" s="26"/>
      <c r="J59" s="26"/>
      <c r="K59" s="25"/>
    </row>
    <row r="60" spans="9:11" x14ac:dyDescent="0.5">
      <c r="I60" s="97"/>
      <c r="J60" s="97"/>
      <c r="K60" s="25"/>
    </row>
    <row r="61" spans="9:11" x14ac:dyDescent="0.5">
      <c r="I61" s="26"/>
      <c r="J61" s="26"/>
      <c r="K61" s="25"/>
    </row>
    <row r="62" spans="9:11" x14ac:dyDescent="0.5">
      <c r="I62" s="97"/>
      <c r="J62" s="97"/>
      <c r="K62" s="25"/>
    </row>
    <row r="63" spans="9:11" x14ac:dyDescent="0.5">
      <c r="I63" s="26"/>
      <c r="J63" s="26"/>
      <c r="K63" s="25"/>
    </row>
    <row r="64" spans="9:11" x14ac:dyDescent="0.5">
      <c r="I64" s="97"/>
      <c r="J64" s="97"/>
      <c r="K64" s="25"/>
    </row>
    <row r="65" spans="9:11" x14ac:dyDescent="0.5">
      <c r="I65" s="26"/>
      <c r="J65" s="26"/>
      <c r="K65" s="25"/>
    </row>
    <row r="66" spans="9:11" x14ac:dyDescent="0.5">
      <c r="I66" s="97"/>
      <c r="J66" s="97"/>
      <c r="K66" s="25"/>
    </row>
  </sheetData>
  <mergeCells count="9">
    <mergeCell ref="A1:H1"/>
    <mergeCell ref="M4:M9"/>
    <mergeCell ref="M10:M23"/>
    <mergeCell ref="M24:M34"/>
    <mergeCell ref="M35:M37"/>
    <mergeCell ref="L24:L34"/>
    <mergeCell ref="L35:L37"/>
    <mergeCell ref="L4:L9"/>
    <mergeCell ref="L10:L23"/>
  </mergeCells>
  <conditionalFormatting sqref="B4:C37">
    <cfRule type="cellIs" dxfId="9" priority="11" operator="equal">
      <formula>"Deferred"</formula>
    </cfRule>
  </conditionalFormatting>
  <conditionalFormatting sqref="K4:K37">
    <cfRule type="cellIs" dxfId="8" priority="7" operator="equal">
      <formula>"Yes"</formula>
    </cfRule>
  </conditionalFormatting>
  <conditionalFormatting sqref="H4:H37">
    <cfRule type="cellIs" dxfId="7" priority="1" operator="between">
      <formula>4</formula>
      <formula>5</formula>
    </cfRule>
    <cfRule type="cellIs" dxfId="6" priority="2" operator="between">
      <formula>2.00001</formula>
      <formula>3.999999</formula>
    </cfRule>
    <cfRule type="cellIs" dxfId="5" priority="3" operator="between">
      <formula>1</formula>
      <formula>2</formula>
    </cfRule>
  </conditionalFormatting>
  <pageMargins left="0.7" right="0.7" top="0.75" bottom="0.75" header="0.3" footer="0.3"/>
  <pageSetup scale="74" fitToHeight="0" orientation="portrait" r:id="rId1"/>
  <ignoredErrors>
    <ignoredError sqref="A4:A3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Summary!$M$11:$M$15</xm:f>
          </x14:formula1>
          <xm:sqref>B4:B37</xm:sqref>
        </x14:dataValidation>
        <x14:dataValidation type="list" allowBlank="1" showInputMessage="1" showErrorMessage="1" xr:uid="{DCBA45EE-D31F-433D-B373-5C59E507861E}">
          <x14:formula1>
            <xm:f>Summary!$K$11:$K$12</xm:f>
          </x14:formula1>
          <xm:sqref>K4:K37</xm:sqref>
        </x14:dataValidation>
        <x14:dataValidation type="list" allowBlank="1" showInputMessage="1" showErrorMessage="1" xr:uid="{C30FA574-5871-4197-9084-A556C29DBCCC}">
          <x14:formula1>
            <xm:f>Summary!$O$1:$O$5</xm:f>
          </x14:formula1>
          <xm:sqref>C4:C37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75"/>
  <sheetViews>
    <sheetView zoomScale="80" zoomScaleNormal="80" workbookViewId="0">
      <pane ySplit="3" topLeftCell="A4" activePane="bottomLeft" state="frozen"/>
      <selection pane="bottomLeft" sqref="A1:H1"/>
    </sheetView>
  </sheetViews>
  <sheetFormatPr defaultColWidth="11" defaultRowHeight="15.75" x14ac:dyDescent="0.5"/>
  <cols>
    <col min="1" max="1" width="12.25" customWidth="1"/>
    <col min="2" max="2" width="26" customWidth="1"/>
    <col min="3" max="3" width="34.5" customWidth="1"/>
    <col min="4" max="4" width="61.75" customWidth="1"/>
    <col min="5" max="8" width="11" customWidth="1"/>
    <col min="9" max="9" width="11" style="54" customWidth="1"/>
    <col min="10" max="10" width="41.875" style="35" customWidth="1"/>
    <col min="11" max="11" width="3.0625" customWidth="1"/>
    <col min="12" max="12" width="33" customWidth="1"/>
    <col min="13" max="13" width="13.125" customWidth="1"/>
    <col min="14" max="15" width="11" style="29"/>
  </cols>
  <sheetData>
    <row r="1" spans="1:13" ht="23.25" x14ac:dyDescent="0.7">
      <c r="A1" s="161" t="s">
        <v>19</v>
      </c>
      <c r="B1" s="161"/>
      <c r="C1" s="161"/>
      <c r="D1" s="161"/>
      <c r="E1" s="161"/>
      <c r="F1" s="161"/>
      <c r="G1" s="161"/>
      <c r="H1" s="161"/>
      <c r="I1" s="68"/>
      <c r="J1" s="51"/>
    </row>
    <row r="2" spans="1:13" ht="9" customHeight="1" x14ac:dyDescent="0.5"/>
    <row r="3" spans="1:13" ht="319.14999999999998" thickBot="1" x14ac:dyDescent="0.6">
      <c r="A3" s="93" t="s">
        <v>5</v>
      </c>
      <c r="B3" s="93" t="s">
        <v>6</v>
      </c>
      <c r="C3" s="93" t="s">
        <v>521</v>
      </c>
      <c r="D3" s="93" t="s">
        <v>7</v>
      </c>
      <c r="E3" s="106" t="s">
        <v>502</v>
      </c>
      <c r="F3" s="106" t="s">
        <v>503</v>
      </c>
      <c r="G3" s="106" t="s">
        <v>504</v>
      </c>
      <c r="H3" s="75" t="s">
        <v>505</v>
      </c>
      <c r="I3" s="53" t="s">
        <v>514</v>
      </c>
      <c r="J3" s="53" t="s">
        <v>515</v>
      </c>
      <c r="K3" s="96"/>
      <c r="L3" s="76" t="s">
        <v>481</v>
      </c>
      <c r="M3" s="77" t="s">
        <v>506</v>
      </c>
    </row>
    <row r="4" spans="1:13" x14ac:dyDescent="0.5">
      <c r="A4" s="3" t="s">
        <v>348</v>
      </c>
      <c r="B4" s="19"/>
      <c r="C4" s="19"/>
      <c r="D4" s="19"/>
      <c r="E4" s="19"/>
      <c r="F4" s="19"/>
      <c r="G4" s="19"/>
      <c r="H4" s="30" t="e">
        <f>AVERAGE(E4:G4)</f>
        <v>#DIV/0!</v>
      </c>
      <c r="I4" s="107"/>
      <c r="J4" s="71"/>
      <c r="K4" s="28"/>
      <c r="L4" s="159" t="s">
        <v>482</v>
      </c>
      <c r="M4" s="184" t="e">
        <f>AVERAGEIF(B4:B7,"&lt;&gt;Deferred",H4:H7)</f>
        <v>#DIV/0!</v>
      </c>
    </row>
    <row r="5" spans="1:13" x14ac:dyDescent="0.5">
      <c r="A5" s="3" t="s">
        <v>349</v>
      </c>
      <c r="B5" s="19"/>
      <c r="C5" s="19"/>
      <c r="D5" s="19"/>
      <c r="E5" s="19"/>
      <c r="F5" s="19"/>
      <c r="G5" s="19"/>
      <c r="H5" s="30" t="e">
        <f t="shared" ref="H5:H68" si="0">AVERAGE(E5:G5)</f>
        <v>#DIV/0!</v>
      </c>
      <c r="I5" s="110"/>
      <c r="J5" s="108"/>
      <c r="K5" s="28"/>
      <c r="L5" s="158"/>
      <c r="M5" s="186"/>
    </row>
    <row r="6" spans="1:13" x14ac:dyDescent="0.5">
      <c r="A6" s="3" t="s">
        <v>350</v>
      </c>
      <c r="B6" s="19"/>
      <c r="C6" s="19"/>
      <c r="D6" s="19"/>
      <c r="E6" s="19"/>
      <c r="F6" s="19"/>
      <c r="G6" s="19"/>
      <c r="H6" s="30" t="e">
        <f t="shared" si="0"/>
        <v>#DIV/0!</v>
      </c>
      <c r="I6" s="108"/>
      <c r="J6" s="108"/>
      <c r="K6" s="28"/>
      <c r="L6" s="158"/>
      <c r="M6" s="186"/>
    </row>
    <row r="7" spans="1:13" ht="16.149999999999999" thickBot="1" x14ac:dyDescent="0.55000000000000004">
      <c r="A7" s="3" t="s">
        <v>351</v>
      </c>
      <c r="B7" s="19"/>
      <c r="C7" s="19"/>
      <c r="D7" s="19"/>
      <c r="E7" s="19"/>
      <c r="F7" s="19"/>
      <c r="G7" s="19"/>
      <c r="H7" s="30" t="e">
        <f t="shared" si="0"/>
        <v>#DIV/0!</v>
      </c>
      <c r="I7" s="109"/>
      <c r="J7" s="109"/>
      <c r="K7" s="28"/>
      <c r="L7" s="160"/>
      <c r="M7" s="185"/>
    </row>
    <row r="8" spans="1:13" x14ac:dyDescent="0.5">
      <c r="A8" s="3" t="s">
        <v>352</v>
      </c>
      <c r="B8" s="19"/>
      <c r="C8" s="19"/>
      <c r="D8" s="19"/>
      <c r="E8" s="19"/>
      <c r="F8" s="19"/>
      <c r="G8" s="19"/>
      <c r="H8" s="30" t="e">
        <f t="shared" si="0"/>
        <v>#DIV/0!</v>
      </c>
      <c r="I8" s="107"/>
      <c r="J8" s="108"/>
      <c r="K8" s="28"/>
      <c r="L8" s="159" t="s">
        <v>483</v>
      </c>
      <c r="M8" s="184" t="e">
        <f>AVERAGEIF(B8:B10,"&lt;&gt;Deferred",H8:H10)</f>
        <v>#DIV/0!</v>
      </c>
    </row>
    <row r="9" spans="1:13" x14ac:dyDescent="0.5">
      <c r="A9" s="3" t="s">
        <v>353</v>
      </c>
      <c r="B9" s="19"/>
      <c r="C9" s="19"/>
      <c r="D9" s="19"/>
      <c r="E9" s="19"/>
      <c r="F9" s="19"/>
      <c r="G9" s="19"/>
      <c r="H9" s="30" t="e">
        <f t="shared" si="0"/>
        <v>#DIV/0!</v>
      </c>
      <c r="I9" s="110"/>
      <c r="J9" s="108"/>
      <c r="K9" s="28"/>
      <c r="L9" s="158"/>
      <c r="M9" s="186"/>
    </row>
    <row r="10" spans="1:13" ht="16.149999999999999" thickBot="1" x14ac:dyDescent="0.55000000000000004">
      <c r="A10" s="3" t="s">
        <v>354</v>
      </c>
      <c r="B10" s="19"/>
      <c r="C10" s="19"/>
      <c r="D10" s="19"/>
      <c r="E10" s="19"/>
      <c r="F10" s="19"/>
      <c r="G10" s="19"/>
      <c r="H10" s="30" t="e">
        <f t="shared" si="0"/>
        <v>#DIV/0!</v>
      </c>
      <c r="I10" s="108"/>
      <c r="J10" s="108"/>
      <c r="K10" s="28"/>
      <c r="L10" s="160"/>
      <c r="M10" s="185"/>
    </row>
    <row r="11" spans="1:13" x14ac:dyDescent="0.5">
      <c r="A11" s="3" t="s">
        <v>355</v>
      </c>
      <c r="B11" s="19"/>
      <c r="C11" s="19"/>
      <c r="D11" s="19"/>
      <c r="E11" s="19"/>
      <c r="F11" s="19"/>
      <c r="G11" s="19"/>
      <c r="H11" s="30" t="e">
        <f t="shared" si="0"/>
        <v>#DIV/0!</v>
      </c>
      <c r="I11" s="109"/>
      <c r="J11" s="109"/>
      <c r="K11" s="28"/>
      <c r="L11" s="159" t="s">
        <v>484</v>
      </c>
      <c r="M11" s="184" t="e">
        <f>AVERAGEIF(B11:B15,"&lt;&gt;Deferred",H11:H15)</f>
        <v>#DIV/0!</v>
      </c>
    </row>
    <row r="12" spans="1:13" x14ac:dyDescent="0.5">
      <c r="A12" s="3" t="s">
        <v>356</v>
      </c>
      <c r="B12" s="19"/>
      <c r="C12" s="19"/>
      <c r="D12" s="19"/>
      <c r="E12" s="19"/>
      <c r="F12" s="19"/>
      <c r="G12" s="19"/>
      <c r="H12" s="30" t="e">
        <f t="shared" si="0"/>
        <v>#DIV/0!</v>
      </c>
      <c r="I12" s="110"/>
      <c r="J12" s="108"/>
      <c r="K12" s="28"/>
      <c r="L12" s="158"/>
      <c r="M12" s="186"/>
    </row>
    <row r="13" spans="1:13" x14ac:dyDescent="0.5">
      <c r="A13" s="3" t="s">
        <v>357</v>
      </c>
      <c r="B13" s="19"/>
      <c r="C13" s="19"/>
      <c r="D13" s="19"/>
      <c r="E13" s="19"/>
      <c r="F13" s="19"/>
      <c r="G13" s="19"/>
      <c r="H13" s="30" t="e">
        <f t="shared" si="0"/>
        <v>#DIV/0!</v>
      </c>
      <c r="I13" s="110"/>
      <c r="J13" s="72"/>
      <c r="K13" s="28"/>
      <c r="L13" s="158"/>
      <c r="M13" s="186"/>
    </row>
    <row r="14" spans="1:13" x14ac:dyDescent="0.5">
      <c r="A14" s="3" t="s">
        <v>358</v>
      </c>
      <c r="B14" s="19"/>
      <c r="C14" s="19"/>
      <c r="D14" s="19"/>
      <c r="E14" s="19"/>
      <c r="F14" s="19"/>
      <c r="G14" s="19"/>
      <c r="H14" s="30" t="e">
        <f t="shared" si="0"/>
        <v>#DIV/0!</v>
      </c>
      <c r="I14" s="107"/>
      <c r="J14" s="108"/>
      <c r="K14" s="28"/>
      <c r="L14" s="158"/>
      <c r="M14" s="186"/>
    </row>
    <row r="15" spans="1:13" ht="16.149999999999999" thickBot="1" x14ac:dyDescent="0.55000000000000004">
      <c r="A15" s="3" t="s">
        <v>359</v>
      </c>
      <c r="B15" s="19"/>
      <c r="C15" s="19"/>
      <c r="D15" s="19"/>
      <c r="E15" s="19"/>
      <c r="F15" s="19"/>
      <c r="G15" s="19"/>
      <c r="H15" s="30" t="e">
        <f t="shared" si="0"/>
        <v>#DIV/0!</v>
      </c>
      <c r="I15" s="109"/>
      <c r="J15" s="109"/>
      <c r="K15" s="28"/>
      <c r="L15" s="160"/>
      <c r="M15" s="185"/>
    </row>
    <row r="16" spans="1:13" x14ac:dyDescent="0.5">
      <c r="A16" s="3" t="s">
        <v>360</v>
      </c>
      <c r="B16" s="19"/>
      <c r="C16" s="19"/>
      <c r="D16" s="19"/>
      <c r="E16" s="19"/>
      <c r="F16" s="19"/>
      <c r="G16" s="19"/>
      <c r="H16" s="30" t="e">
        <f t="shared" si="0"/>
        <v>#DIV/0!</v>
      </c>
      <c r="I16" s="107"/>
      <c r="J16" s="108"/>
      <c r="K16" s="28"/>
      <c r="L16" s="159" t="s">
        <v>485</v>
      </c>
      <c r="M16" s="184" t="e">
        <f>AVERAGEIF(B16:B19,"&lt;&gt;Deferred",H16:H19)</f>
        <v>#DIV/0!</v>
      </c>
    </row>
    <row r="17" spans="1:13" x14ac:dyDescent="0.5">
      <c r="A17" s="3" t="s">
        <v>361</v>
      </c>
      <c r="B17" s="19"/>
      <c r="C17" s="19"/>
      <c r="D17" s="19"/>
      <c r="E17" s="19"/>
      <c r="F17" s="19"/>
      <c r="G17" s="19"/>
      <c r="H17" s="30" t="e">
        <f t="shared" si="0"/>
        <v>#DIV/0!</v>
      </c>
      <c r="I17" s="110"/>
      <c r="J17" s="108"/>
      <c r="K17" s="28"/>
      <c r="L17" s="158"/>
      <c r="M17" s="186"/>
    </row>
    <row r="18" spans="1:13" x14ac:dyDescent="0.5">
      <c r="A18" s="3" t="s">
        <v>362</v>
      </c>
      <c r="B18" s="19"/>
      <c r="C18" s="19"/>
      <c r="D18" s="19"/>
      <c r="E18" s="19"/>
      <c r="F18" s="19"/>
      <c r="G18" s="19"/>
      <c r="H18" s="30" t="e">
        <f t="shared" si="0"/>
        <v>#DIV/0!</v>
      </c>
      <c r="I18" s="107"/>
      <c r="J18" s="108"/>
      <c r="K18" s="28"/>
      <c r="L18" s="158"/>
      <c r="M18" s="186"/>
    </row>
    <row r="19" spans="1:13" ht="16.149999999999999" thickBot="1" x14ac:dyDescent="0.55000000000000004">
      <c r="A19" s="3" t="s">
        <v>363</v>
      </c>
      <c r="B19" s="19"/>
      <c r="C19" s="19"/>
      <c r="D19" s="19"/>
      <c r="E19" s="19"/>
      <c r="F19" s="19"/>
      <c r="G19" s="19"/>
      <c r="H19" s="30" t="e">
        <f t="shared" si="0"/>
        <v>#DIV/0!</v>
      </c>
      <c r="I19" s="110"/>
      <c r="J19" s="108"/>
      <c r="K19" s="28"/>
      <c r="L19" s="160"/>
      <c r="M19" s="185"/>
    </row>
    <row r="20" spans="1:13" x14ac:dyDescent="0.5">
      <c r="A20" s="3" t="s">
        <v>364</v>
      </c>
      <c r="B20" s="19"/>
      <c r="C20" s="19"/>
      <c r="D20" s="19"/>
      <c r="E20" s="19"/>
      <c r="F20" s="19"/>
      <c r="G20" s="19"/>
      <c r="H20" s="30" t="e">
        <f t="shared" si="0"/>
        <v>#DIV/0!</v>
      </c>
      <c r="I20" s="107"/>
      <c r="J20" s="108"/>
      <c r="K20" s="28"/>
      <c r="L20" s="159" t="s">
        <v>486</v>
      </c>
      <c r="M20" s="184" t="e">
        <f>AVERAGEIF(B20:B22,"&lt;&gt;Deferred",H20:H22)</f>
        <v>#DIV/0!</v>
      </c>
    </row>
    <row r="21" spans="1:13" x14ac:dyDescent="0.5">
      <c r="A21" s="3" t="s">
        <v>365</v>
      </c>
      <c r="B21" s="19"/>
      <c r="C21" s="19"/>
      <c r="D21" s="19"/>
      <c r="E21" s="19"/>
      <c r="F21" s="19"/>
      <c r="G21" s="19"/>
      <c r="H21" s="30" t="e">
        <f t="shared" si="0"/>
        <v>#DIV/0!</v>
      </c>
      <c r="I21" s="110"/>
      <c r="J21" s="108"/>
      <c r="K21" s="28"/>
      <c r="L21" s="158"/>
      <c r="M21" s="186"/>
    </row>
    <row r="22" spans="1:13" ht="16.149999999999999" thickBot="1" x14ac:dyDescent="0.55000000000000004">
      <c r="A22" s="3" t="s">
        <v>366</v>
      </c>
      <c r="B22" s="19"/>
      <c r="C22" s="19"/>
      <c r="D22" s="19"/>
      <c r="E22" s="19"/>
      <c r="F22" s="19"/>
      <c r="G22" s="19"/>
      <c r="H22" s="30" t="e">
        <f t="shared" si="0"/>
        <v>#DIV/0!</v>
      </c>
      <c r="I22" s="107"/>
      <c r="J22" s="108"/>
      <c r="K22" s="28"/>
      <c r="L22" s="160"/>
      <c r="M22" s="185"/>
    </row>
    <row r="23" spans="1:13" x14ac:dyDescent="0.5">
      <c r="A23" s="3" t="s">
        <v>367</v>
      </c>
      <c r="B23" s="19"/>
      <c r="C23" s="19"/>
      <c r="D23" s="19"/>
      <c r="E23" s="19"/>
      <c r="F23" s="19"/>
      <c r="G23" s="19"/>
      <c r="H23" s="30" t="e">
        <f t="shared" si="0"/>
        <v>#DIV/0!</v>
      </c>
      <c r="I23" s="109"/>
      <c r="J23" s="109"/>
      <c r="K23" s="28"/>
      <c r="L23" s="159" t="s">
        <v>487</v>
      </c>
      <c r="M23" s="184" t="e">
        <f>AVERAGEIF(B23:B26,"&lt;&gt;Deferred",H23:H26)</f>
        <v>#DIV/0!</v>
      </c>
    </row>
    <row r="24" spans="1:13" x14ac:dyDescent="0.5">
      <c r="A24" s="3" t="s">
        <v>368</v>
      </c>
      <c r="B24" s="19"/>
      <c r="C24" s="19"/>
      <c r="D24" s="19"/>
      <c r="E24" s="19"/>
      <c r="F24" s="19"/>
      <c r="G24" s="19"/>
      <c r="H24" s="30" t="e">
        <f t="shared" si="0"/>
        <v>#DIV/0!</v>
      </c>
      <c r="I24" s="107"/>
      <c r="J24" s="108"/>
      <c r="K24" s="28"/>
      <c r="L24" s="158"/>
      <c r="M24" s="186"/>
    </row>
    <row r="25" spans="1:13" x14ac:dyDescent="0.5">
      <c r="A25" s="3" t="s">
        <v>369</v>
      </c>
      <c r="B25" s="19"/>
      <c r="C25" s="19"/>
      <c r="D25" s="19"/>
      <c r="E25" s="19"/>
      <c r="F25" s="19"/>
      <c r="G25" s="19"/>
      <c r="H25" s="30" t="e">
        <f t="shared" si="0"/>
        <v>#DIV/0!</v>
      </c>
      <c r="I25" s="110"/>
      <c r="J25" s="120"/>
      <c r="K25" s="28"/>
      <c r="L25" s="158"/>
      <c r="M25" s="186"/>
    </row>
    <row r="26" spans="1:13" ht="16.149999999999999" customHeight="1" thickBot="1" x14ac:dyDescent="0.55000000000000004">
      <c r="A26" s="3" t="s">
        <v>370</v>
      </c>
      <c r="B26" s="19"/>
      <c r="C26" s="19"/>
      <c r="D26" s="19"/>
      <c r="E26" s="19"/>
      <c r="F26" s="19"/>
      <c r="G26" s="19"/>
      <c r="H26" s="30" t="e">
        <f t="shared" si="0"/>
        <v>#DIV/0!</v>
      </c>
      <c r="I26" s="108"/>
      <c r="J26" s="108"/>
      <c r="K26" s="28"/>
      <c r="L26" s="160"/>
      <c r="M26" s="185"/>
    </row>
    <row r="27" spans="1:13" x14ac:dyDescent="0.5">
      <c r="A27" s="3" t="s">
        <v>371</v>
      </c>
      <c r="B27" s="19"/>
      <c r="C27" s="19"/>
      <c r="D27" s="19"/>
      <c r="E27" s="19"/>
      <c r="F27" s="19"/>
      <c r="G27" s="19"/>
      <c r="H27" s="30" t="e">
        <f t="shared" si="0"/>
        <v>#DIV/0!</v>
      </c>
      <c r="I27" s="110"/>
      <c r="J27" s="111"/>
      <c r="K27" s="28"/>
      <c r="L27" s="159" t="s">
        <v>488</v>
      </c>
      <c r="M27" s="184" t="e">
        <f>AVERAGEIF(B27:B30,"&lt;&gt;Deferred",H27:H30)</f>
        <v>#DIV/0!</v>
      </c>
    </row>
    <row r="28" spans="1:13" x14ac:dyDescent="0.5">
      <c r="A28" s="3" t="s">
        <v>372</v>
      </c>
      <c r="B28" s="19"/>
      <c r="C28" s="19"/>
      <c r="D28" s="19"/>
      <c r="E28" s="19"/>
      <c r="F28" s="19"/>
      <c r="G28" s="19"/>
      <c r="H28" s="30" t="e">
        <f t="shared" si="0"/>
        <v>#DIV/0!</v>
      </c>
      <c r="I28" s="108"/>
      <c r="J28" s="108"/>
      <c r="K28" s="28"/>
      <c r="L28" s="158"/>
      <c r="M28" s="186"/>
    </row>
    <row r="29" spans="1:13" x14ac:dyDescent="0.5">
      <c r="A29" s="3" t="s">
        <v>373</v>
      </c>
      <c r="B29" s="19"/>
      <c r="C29" s="19"/>
      <c r="D29" s="19"/>
      <c r="E29" s="19"/>
      <c r="F29" s="19"/>
      <c r="G29" s="19"/>
      <c r="H29" s="30" t="e">
        <f t="shared" si="0"/>
        <v>#DIV/0!</v>
      </c>
      <c r="I29" s="110"/>
      <c r="J29" s="108"/>
      <c r="K29" s="28"/>
      <c r="L29" s="158"/>
      <c r="M29" s="186"/>
    </row>
    <row r="30" spans="1:13" ht="16.149999999999999" thickBot="1" x14ac:dyDescent="0.55000000000000004">
      <c r="A30" s="3" t="s">
        <v>374</v>
      </c>
      <c r="B30" s="19"/>
      <c r="C30" s="19"/>
      <c r="D30" s="19"/>
      <c r="E30" s="19"/>
      <c r="F30" s="19"/>
      <c r="G30" s="19"/>
      <c r="H30" s="30" t="e">
        <f t="shared" si="0"/>
        <v>#DIV/0!</v>
      </c>
      <c r="I30" s="107"/>
      <c r="J30" s="108"/>
      <c r="K30" s="28"/>
      <c r="L30" s="160"/>
      <c r="M30" s="185"/>
    </row>
    <row r="31" spans="1:13" x14ac:dyDescent="0.5">
      <c r="A31" s="3" t="s">
        <v>375</v>
      </c>
      <c r="B31" s="19"/>
      <c r="C31" s="19"/>
      <c r="D31" s="19"/>
      <c r="E31" s="19"/>
      <c r="F31" s="19"/>
      <c r="G31" s="19"/>
      <c r="H31" s="30" t="e">
        <f t="shared" si="0"/>
        <v>#DIV/0!</v>
      </c>
      <c r="I31" s="110"/>
      <c r="J31" s="108"/>
      <c r="K31" s="28"/>
      <c r="L31" s="159" t="s">
        <v>489</v>
      </c>
      <c r="M31" s="184" t="e">
        <f>AVERAGEIF(B31:B34,"&lt;&gt;Deferred",H31:H34)</f>
        <v>#DIV/0!</v>
      </c>
    </row>
    <row r="32" spans="1:13" x14ac:dyDescent="0.5">
      <c r="A32" s="3" t="s">
        <v>376</v>
      </c>
      <c r="B32" s="19"/>
      <c r="C32" s="19"/>
      <c r="D32" s="19"/>
      <c r="E32" s="19"/>
      <c r="F32" s="19"/>
      <c r="G32" s="19"/>
      <c r="H32" s="30" t="e">
        <f t="shared" si="0"/>
        <v>#DIV/0!</v>
      </c>
      <c r="I32" s="108"/>
      <c r="J32" s="108"/>
      <c r="K32" s="28"/>
      <c r="L32" s="158"/>
      <c r="M32" s="186"/>
    </row>
    <row r="33" spans="1:13" x14ac:dyDescent="0.5">
      <c r="A33" s="3" t="s">
        <v>377</v>
      </c>
      <c r="B33" s="19"/>
      <c r="C33" s="19"/>
      <c r="D33" s="19"/>
      <c r="E33" s="19"/>
      <c r="F33" s="19"/>
      <c r="G33" s="19"/>
      <c r="H33" s="30" t="e">
        <f t="shared" si="0"/>
        <v>#DIV/0!</v>
      </c>
      <c r="I33" s="109"/>
      <c r="J33" s="109"/>
      <c r="K33" s="28"/>
      <c r="L33" s="158"/>
      <c r="M33" s="186"/>
    </row>
    <row r="34" spans="1:13" ht="16.149999999999999" thickBot="1" x14ac:dyDescent="0.55000000000000004">
      <c r="A34" s="3" t="s">
        <v>378</v>
      </c>
      <c r="B34" s="19"/>
      <c r="C34" s="19"/>
      <c r="D34" s="19"/>
      <c r="E34" s="19"/>
      <c r="F34" s="19"/>
      <c r="G34" s="19"/>
      <c r="H34" s="30" t="e">
        <f t="shared" si="0"/>
        <v>#DIV/0!</v>
      </c>
      <c r="I34" s="108"/>
      <c r="J34" s="108"/>
      <c r="K34" s="28"/>
      <c r="L34" s="160"/>
      <c r="M34" s="185"/>
    </row>
    <row r="35" spans="1:13" x14ac:dyDescent="0.5">
      <c r="A35" s="3" t="s">
        <v>379</v>
      </c>
      <c r="B35" s="19"/>
      <c r="C35" s="19"/>
      <c r="D35" s="19"/>
      <c r="E35" s="19"/>
      <c r="F35" s="19"/>
      <c r="G35" s="19"/>
      <c r="H35" s="30" t="e">
        <f t="shared" si="0"/>
        <v>#DIV/0!</v>
      </c>
      <c r="I35" s="110"/>
      <c r="J35" s="108"/>
      <c r="K35" s="28"/>
      <c r="L35" s="159" t="s">
        <v>490</v>
      </c>
      <c r="M35" s="184" t="e">
        <f>AVERAGEIF(B35:B38,"&lt;&gt;Deferred",H35:H38)</f>
        <v>#DIV/0!</v>
      </c>
    </row>
    <row r="36" spans="1:13" x14ac:dyDescent="0.5">
      <c r="A36" s="3" t="s">
        <v>380</v>
      </c>
      <c r="B36" s="19"/>
      <c r="C36" s="19"/>
      <c r="D36" s="19"/>
      <c r="E36" s="19"/>
      <c r="F36" s="19"/>
      <c r="G36" s="19"/>
      <c r="H36" s="30" t="e">
        <f t="shared" si="0"/>
        <v>#DIV/0!</v>
      </c>
      <c r="I36" s="107"/>
      <c r="J36" s="108"/>
      <c r="K36" s="28"/>
      <c r="L36" s="158"/>
      <c r="M36" s="186"/>
    </row>
    <row r="37" spans="1:13" x14ac:dyDescent="0.5">
      <c r="A37" s="3" t="s">
        <v>381</v>
      </c>
      <c r="B37" s="19"/>
      <c r="C37" s="19"/>
      <c r="D37" s="19"/>
      <c r="E37" s="19"/>
      <c r="F37" s="19"/>
      <c r="G37" s="19"/>
      <c r="H37" s="30" t="e">
        <f t="shared" si="0"/>
        <v>#DIV/0!</v>
      </c>
      <c r="I37" s="110"/>
      <c r="J37" s="108"/>
      <c r="K37" s="28"/>
      <c r="L37" s="158"/>
      <c r="M37" s="186"/>
    </row>
    <row r="38" spans="1:13" ht="16.149999999999999" thickBot="1" x14ac:dyDescent="0.55000000000000004">
      <c r="A38" s="3" t="s">
        <v>382</v>
      </c>
      <c r="B38" s="19"/>
      <c r="C38" s="19"/>
      <c r="D38" s="19"/>
      <c r="E38" s="19"/>
      <c r="F38" s="19"/>
      <c r="G38" s="19"/>
      <c r="H38" s="30" t="e">
        <f t="shared" si="0"/>
        <v>#DIV/0!</v>
      </c>
      <c r="I38" s="108"/>
      <c r="J38" s="108"/>
      <c r="K38" s="28"/>
      <c r="L38" s="160"/>
      <c r="M38" s="185"/>
    </row>
    <row r="39" spans="1:13" x14ac:dyDescent="0.5">
      <c r="A39" s="3" t="s">
        <v>383</v>
      </c>
      <c r="B39" s="19"/>
      <c r="C39" s="19"/>
      <c r="D39" s="19"/>
      <c r="E39" s="19"/>
      <c r="F39" s="19"/>
      <c r="G39" s="19"/>
      <c r="H39" s="30" t="e">
        <f t="shared" si="0"/>
        <v>#DIV/0!</v>
      </c>
      <c r="I39" s="110"/>
      <c r="J39" s="108"/>
      <c r="K39" s="28"/>
      <c r="L39" s="159" t="s">
        <v>491</v>
      </c>
      <c r="M39" s="184" t="e">
        <f>AVERAGEIF(B39:B40,"&lt;&gt;Deferred",H39:H40)</f>
        <v>#DIV/0!</v>
      </c>
    </row>
    <row r="40" spans="1:13" ht="16.149999999999999" thickBot="1" x14ac:dyDescent="0.55000000000000004">
      <c r="A40" s="3" t="s">
        <v>384</v>
      </c>
      <c r="B40" s="19"/>
      <c r="C40" s="19"/>
      <c r="D40" s="19"/>
      <c r="E40" s="19"/>
      <c r="F40" s="19"/>
      <c r="G40" s="19"/>
      <c r="H40" s="30" t="e">
        <f t="shared" si="0"/>
        <v>#DIV/0!</v>
      </c>
      <c r="I40" s="107"/>
      <c r="J40" s="108"/>
      <c r="K40" s="28"/>
      <c r="L40" s="160"/>
      <c r="M40" s="185"/>
    </row>
    <row r="41" spans="1:13" x14ac:dyDescent="0.5">
      <c r="A41" s="3" t="s">
        <v>385</v>
      </c>
      <c r="B41" s="19"/>
      <c r="C41" s="19"/>
      <c r="D41" s="19"/>
      <c r="E41" s="19"/>
      <c r="F41" s="19"/>
      <c r="G41" s="19"/>
      <c r="H41" s="30" t="e">
        <f t="shared" si="0"/>
        <v>#DIV/0!</v>
      </c>
      <c r="I41" s="110"/>
      <c r="J41" s="108"/>
      <c r="K41" s="28"/>
      <c r="L41" s="159" t="s">
        <v>492</v>
      </c>
      <c r="M41" s="184" t="e">
        <f>AVERAGEIF(B41:B45,"&lt;&gt;Deferred",H41:H45)</f>
        <v>#DIV/0!</v>
      </c>
    </row>
    <row r="42" spans="1:13" x14ac:dyDescent="0.5">
      <c r="A42" s="3">
        <v>7.39</v>
      </c>
      <c r="B42" s="19"/>
      <c r="C42" s="19"/>
      <c r="D42" s="19"/>
      <c r="E42" s="19"/>
      <c r="F42" s="19"/>
      <c r="G42" s="19"/>
      <c r="H42" s="30" t="e">
        <f t="shared" si="0"/>
        <v>#DIV/0!</v>
      </c>
      <c r="I42" s="107"/>
      <c r="J42" s="108"/>
      <c r="K42" s="28"/>
      <c r="L42" s="158"/>
      <c r="M42" s="186"/>
    </row>
    <row r="43" spans="1:13" x14ac:dyDescent="0.5">
      <c r="A43" s="3" t="s">
        <v>386</v>
      </c>
      <c r="B43" s="19"/>
      <c r="C43" s="19"/>
      <c r="D43" s="19"/>
      <c r="E43" s="19"/>
      <c r="F43" s="19"/>
      <c r="G43" s="19"/>
      <c r="H43" s="30" t="e">
        <f t="shared" si="0"/>
        <v>#DIV/0!</v>
      </c>
      <c r="I43" s="110"/>
      <c r="J43" s="108"/>
      <c r="K43" s="28"/>
      <c r="L43" s="158"/>
      <c r="M43" s="186"/>
    </row>
    <row r="44" spans="1:13" x14ac:dyDescent="0.5">
      <c r="A44" s="3" t="s">
        <v>387</v>
      </c>
      <c r="B44" s="19"/>
      <c r="C44" s="19"/>
      <c r="D44" s="19"/>
      <c r="E44" s="19"/>
      <c r="F44" s="19"/>
      <c r="G44" s="19"/>
      <c r="H44" s="30" t="e">
        <f t="shared" si="0"/>
        <v>#DIV/0!</v>
      </c>
      <c r="I44" s="107"/>
      <c r="J44" s="108"/>
      <c r="K44" s="28"/>
      <c r="L44" s="158"/>
      <c r="M44" s="186"/>
    </row>
    <row r="45" spans="1:13" ht="16.149999999999999" thickBot="1" x14ac:dyDescent="0.55000000000000004">
      <c r="A45" s="3" t="s">
        <v>388</v>
      </c>
      <c r="B45" s="19"/>
      <c r="C45" s="19"/>
      <c r="D45" s="19"/>
      <c r="E45" s="19"/>
      <c r="F45" s="19"/>
      <c r="G45" s="19"/>
      <c r="H45" s="30" t="e">
        <f t="shared" si="0"/>
        <v>#DIV/0!</v>
      </c>
      <c r="I45" s="109"/>
      <c r="J45" s="109"/>
      <c r="K45" s="28"/>
      <c r="L45" s="160"/>
      <c r="M45" s="185"/>
    </row>
    <row r="46" spans="1:13" x14ac:dyDescent="0.5">
      <c r="A46" s="3" t="s">
        <v>389</v>
      </c>
      <c r="B46" s="19"/>
      <c r="C46" s="19"/>
      <c r="D46" s="19"/>
      <c r="E46" s="19"/>
      <c r="F46" s="19"/>
      <c r="G46" s="19"/>
      <c r="H46" s="30" t="e">
        <f t="shared" si="0"/>
        <v>#DIV/0!</v>
      </c>
      <c r="I46" s="107"/>
      <c r="J46" s="108"/>
      <c r="K46" s="28"/>
      <c r="L46" s="159" t="s">
        <v>493</v>
      </c>
      <c r="M46" s="184" t="e">
        <f>AVERAGEIF(B46:B54,"&lt;&gt;Deferred",H46:H54)</f>
        <v>#DIV/0!</v>
      </c>
    </row>
    <row r="47" spans="1:13" x14ac:dyDescent="0.5">
      <c r="A47" s="3" t="s">
        <v>390</v>
      </c>
      <c r="B47" s="19"/>
      <c r="C47" s="19"/>
      <c r="D47" s="19"/>
      <c r="E47" s="19"/>
      <c r="F47" s="19"/>
      <c r="G47" s="19"/>
      <c r="H47" s="30" t="e">
        <f t="shared" si="0"/>
        <v>#DIV/0!</v>
      </c>
      <c r="I47" s="109"/>
      <c r="J47" s="109"/>
      <c r="K47" s="28"/>
      <c r="L47" s="158"/>
      <c r="M47" s="186"/>
    </row>
    <row r="48" spans="1:13" x14ac:dyDescent="0.5">
      <c r="A48" s="3" t="s">
        <v>391</v>
      </c>
      <c r="B48" s="19"/>
      <c r="C48" s="19"/>
      <c r="D48" s="19"/>
      <c r="E48" s="19"/>
      <c r="F48" s="19"/>
      <c r="G48" s="19"/>
      <c r="H48" s="30" t="e">
        <f t="shared" si="0"/>
        <v>#DIV/0!</v>
      </c>
      <c r="I48" s="108"/>
      <c r="J48" s="108"/>
      <c r="K48" s="28"/>
      <c r="L48" s="158"/>
      <c r="M48" s="186"/>
    </row>
    <row r="49" spans="1:13" x14ac:dyDescent="0.5">
      <c r="A49" s="3" t="s">
        <v>392</v>
      </c>
      <c r="B49" s="19"/>
      <c r="C49" s="19"/>
      <c r="D49" s="19"/>
      <c r="E49" s="19"/>
      <c r="F49" s="19"/>
      <c r="G49" s="19"/>
      <c r="H49" s="30" t="e">
        <f t="shared" si="0"/>
        <v>#DIV/0!</v>
      </c>
      <c r="I49" s="110"/>
      <c r="J49" s="109"/>
      <c r="K49" s="28"/>
      <c r="L49" s="158"/>
      <c r="M49" s="186"/>
    </row>
    <row r="50" spans="1:13" x14ac:dyDescent="0.5">
      <c r="A50" s="3" t="s">
        <v>393</v>
      </c>
      <c r="B50" s="19"/>
      <c r="C50" s="19"/>
      <c r="D50" s="19"/>
      <c r="E50" s="19"/>
      <c r="F50" s="19"/>
      <c r="G50" s="19"/>
      <c r="H50" s="30" t="e">
        <f t="shared" si="0"/>
        <v>#DIV/0!</v>
      </c>
      <c r="I50" s="108"/>
      <c r="J50" s="108"/>
      <c r="K50" s="28"/>
      <c r="L50" s="158"/>
      <c r="M50" s="186"/>
    </row>
    <row r="51" spans="1:13" x14ac:dyDescent="0.5">
      <c r="A51" s="3" t="s">
        <v>394</v>
      </c>
      <c r="B51" s="19"/>
      <c r="C51" s="19"/>
      <c r="D51" s="19"/>
      <c r="E51" s="19"/>
      <c r="F51" s="19"/>
      <c r="G51" s="19"/>
      <c r="H51" s="30" t="e">
        <f t="shared" si="0"/>
        <v>#DIV/0!</v>
      </c>
      <c r="I51" s="109"/>
      <c r="J51" s="109"/>
      <c r="K51" s="28"/>
      <c r="L51" s="158"/>
      <c r="M51" s="186"/>
    </row>
    <row r="52" spans="1:13" x14ac:dyDescent="0.5">
      <c r="A52" s="3" t="s">
        <v>395</v>
      </c>
      <c r="B52" s="19"/>
      <c r="C52" s="19"/>
      <c r="D52" s="19"/>
      <c r="E52" s="19"/>
      <c r="F52" s="19"/>
      <c r="G52" s="19"/>
      <c r="H52" s="30" t="e">
        <f t="shared" si="0"/>
        <v>#DIV/0!</v>
      </c>
      <c r="I52" s="108"/>
      <c r="J52" s="108"/>
      <c r="K52" s="28"/>
      <c r="L52" s="158"/>
      <c r="M52" s="186"/>
    </row>
    <row r="53" spans="1:13" x14ac:dyDescent="0.5">
      <c r="A53" s="3" t="s">
        <v>396</v>
      </c>
      <c r="B53" s="19"/>
      <c r="C53" s="19"/>
      <c r="D53" s="19"/>
      <c r="E53" s="19"/>
      <c r="F53" s="19"/>
      <c r="G53" s="19"/>
      <c r="H53" s="30" t="e">
        <f t="shared" si="0"/>
        <v>#DIV/0!</v>
      </c>
      <c r="I53" s="109"/>
      <c r="J53" s="109"/>
      <c r="K53" s="28"/>
      <c r="L53" s="158"/>
      <c r="M53" s="186"/>
    </row>
    <row r="54" spans="1:13" ht="16.149999999999999" thickBot="1" x14ac:dyDescent="0.55000000000000004">
      <c r="A54" s="3" t="s">
        <v>397</v>
      </c>
      <c r="B54" s="19"/>
      <c r="C54" s="19"/>
      <c r="D54" s="19"/>
      <c r="E54" s="19"/>
      <c r="F54" s="19"/>
      <c r="G54" s="19"/>
      <c r="H54" s="30" t="e">
        <f t="shared" si="0"/>
        <v>#DIV/0!</v>
      </c>
      <c r="I54" s="107"/>
      <c r="J54" s="108"/>
      <c r="K54" s="28"/>
      <c r="L54" s="160"/>
      <c r="M54" s="185"/>
    </row>
    <row r="55" spans="1:13" x14ac:dyDescent="0.5">
      <c r="A55" s="3" t="s">
        <v>398</v>
      </c>
      <c r="B55" s="19"/>
      <c r="C55" s="19"/>
      <c r="D55" s="19"/>
      <c r="E55" s="19"/>
      <c r="F55" s="19"/>
      <c r="G55" s="19"/>
      <c r="H55" s="30" t="e">
        <f t="shared" si="0"/>
        <v>#DIV/0!</v>
      </c>
      <c r="I55" s="110"/>
      <c r="J55" s="108"/>
      <c r="K55" s="28"/>
      <c r="L55" s="159" t="s">
        <v>494</v>
      </c>
      <c r="M55" s="184" t="e">
        <f>AVERAGEIF(B55:B57,"&lt;&gt;Deferred",H55:H57)</f>
        <v>#DIV/0!</v>
      </c>
    </row>
    <row r="56" spans="1:13" x14ac:dyDescent="0.5">
      <c r="A56" s="3" t="s">
        <v>399</v>
      </c>
      <c r="B56" s="19"/>
      <c r="C56" s="19"/>
      <c r="D56" s="19"/>
      <c r="E56" s="19"/>
      <c r="F56" s="19"/>
      <c r="G56" s="19"/>
      <c r="H56" s="30" t="e">
        <f t="shared" si="0"/>
        <v>#DIV/0!</v>
      </c>
      <c r="I56" s="108"/>
      <c r="J56" s="108"/>
      <c r="K56" s="28"/>
      <c r="L56" s="158"/>
      <c r="M56" s="186"/>
    </row>
    <row r="57" spans="1:13" ht="16.149999999999999" thickBot="1" x14ac:dyDescent="0.55000000000000004">
      <c r="A57" s="3" t="s">
        <v>400</v>
      </c>
      <c r="B57" s="19"/>
      <c r="C57" s="19"/>
      <c r="D57" s="19"/>
      <c r="E57" s="19"/>
      <c r="F57" s="19"/>
      <c r="G57" s="19"/>
      <c r="H57" s="30" t="e">
        <f t="shared" si="0"/>
        <v>#DIV/0!</v>
      </c>
      <c r="I57" s="110"/>
      <c r="J57" s="108"/>
      <c r="K57" s="28"/>
      <c r="L57" s="160"/>
      <c r="M57" s="185"/>
    </row>
    <row r="58" spans="1:13" x14ac:dyDescent="0.5">
      <c r="A58" s="3" t="s">
        <v>401</v>
      </c>
      <c r="B58" s="19"/>
      <c r="C58" s="19"/>
      <c r="D58" s="19"/>
      <c r="E58" s="19"/>
      <c r="F58" s="19"/>
      <c r="G58" s="19"/>
      <c r="H58" s="30" t="e">
        <f t="shared" si="0"/>
        <v>#DIV/0!</v>
      </c>
      <c r="I58" s="108"/>
      <c r="J58" s="108"/>
      <c r="K58" s="28"/>
      <c r="L58" s="159" t="s">
        <v>495</v>
      </c>
      <c r="M58" s="184" t="e">
        <f>AVERAGEIF(B58:B63,"&lt;&gt;Deferred",H58:H63)</f>
        <v>#DIV/0!</v>
      </c>
    </row>
    <row r="59" spans="1:13" x14ac:dyDescent="0.5">
      <c r="A59" s="3" t="s">
        <v>402</v>
      </c>
      <c r="B59" s="19"/>
      <c r="C59" s="19"/>
      <c r="D59" s="19"/>
      <c r="E59" s="19"/>
      <c r="F59" s="19"/>
      <c r="G59" s="19"/>
      <c r="H59" s="30" t="e">
        <f t="shared" si="0"/>
        <v>#DIV/0!</v>
      </c>
      <c r="I59" s="109"/>
      <c r="J59" s="109"/>
      <c r="K59" s="28"/>
      <c r="L59" s="158"/>
      <c r="M59" s="186"/>
    </row>
    <row r="60" spans="1:13" x14ac:dyDescent="0.5">
      <c r="A60" s="3" t="s">
        <v>403</v>
      </c>
      <c r="B60" s="19"/>
      <c r="C60" s="19"/>
      <c r="D60" s="19"/>
      <c r="E60" s="19"/>
      <c r="F60" s="19"/>
      <c r="G60" s="19"/>
      <c r="H60" s="30" t="e">
        <f t="shared" si="0"/>
        <v>#DIV/0!</v>
      </c>
      <c r="I60" s="108"/>
      <c r="J60" s="108"/>
      <c r="K60" s="28"/>
      <c r="L60" s="158"/>
      <c r="M60" s="186"/>
    </row>
    <row r="61" spans="1:13" x14ac:dyDescent="0.5">
      <c r="A61" s="3" t="s">
        <v>404</v>
      </c>
      <c r="B61" s="19"/>
      <c r="C61" s="19"/>
      <c r="D61" s="19"/>
      <c r="E61" s="19"/>
      <c r="F61" s="19"/>
      <c r="G61" s="19"/>
      <c r="H61" s="30" t="e">
        <f t="shared" si="0"/>
        <v>#DIV/0!</v>
      </c>
      <c r="I61" s="110"/>
      <c r="J61" s="71"/>
      <c r="K61" s="28"/>
      <c r="L61" s="158"/>
      <c r="M61" s="186"/>
    </row>
    <row r="62" spans="1:13" x14ac:dyDescent="0.5">
      <c r="A62" s="3" t="s">
        <v>405</v>
      </c>
      <c r="B62" s="19"/>
      <c r="C62" s="19"/>
      <c r="D62" s="19"/>
      <c r="E62" s="19"/>
      <c r="F62" s="19"/>
      <c r="G62" s="19"/>
      <c r="H62" s="30" t="e">
        <f t="shared" si="0"/>
        <v>#DIV/0!</v>
      </c>
      <c r="I62" s="108"/>
      <c r="J62" s="108"/>
      <c r="K62" s="28"/>
      <c r="L62" s="158"/>
      <c r="M62" s="186"/>
    </row>
    <row r="63" spans="1:13" ht="16.149999999999999" thickBot="1" x14ac:dyDescent="0.55000000000000004">
      <c r="A63" s="3" t="s">
        <v>406</v>
      </c>
      <c r="B63" s="19"/>
      <c r="C63" s="19"/>
      <c r="D63" s="19"/>
      <c r="E63" s="19"/>
      <c r="F63" s="19"/>
      <c r="G63" s="19"/>
      <c r="H63" s="30" t="e">
        <f t="shared" si="0"/>
        <v>#DIV/0!</v>
      </c>
      <c r="I63" s="110"/>
      <c r="J63" s="109"/>
      <c r="K63" s="28"/>
      <c r="L63" s="160"/>
      <c r="M63" s="185"/>
    </row>
    <row r="64" spans="1:13" x14ac:dyDescent="0.5">
      <c r="A64" s="3" t="s">
        <v>407</v>
      </c>
      <c r="B64" s="19"/>
      <c r="C64" s="19"/>
      <c r="D64" s="19"/>
      <c r="E64" s="19"/>
      <c r="F64" s="19"/>
      <c r="G64" s="19"/>
      <c r="H64" s="30" t="e">
        <f t="shared" si="0"/>
        <v>#DIV/0!</v>
      </c>
      <c r="I64" s="107"/>
      <c r="J64" s="108"/>
      <c r="K64" s="28"/>
      <c r="L64" s="159" t="s">
        <v>496</v>
      </c>
      <c r="M64" s="184" t="e">
        <f>AVERAGEIF(B64:B66,"&lt;&gt;Deferred",H64:H66)</f>
        <v>#DIV/0!</v>
      </c>
    </row>
    <row r="65" spans="1:13" x14ac:dyDescent="0.5">
      <c r="A65" s="3" t="s">
        <v>408</v>
      </c>
      <c r="B65" s="19"/>
      <c r="C65" s="19"/>
      <c r="D65" s="19"/>
      <c r="E65" s="19"/>
      <c r="F65" s="19"/>
      <c r="G65" s="19"/>
      <c r="H65" s="30" t="e">
        <f t="shared" si="0"/>
        <v>#DIV/0!</v>
      </c>
      <c r="I65" s="110"/>
      <c r="J65" s="108"/>
      <c r="K65" s="28"/>
      <c r="L65" s="158"/>
      <c r="M65" s="186"/>
    </row>
    <row r="66" spans="1:13" ht="16.149999999999999" thickBot="1" x14ac:dyDescent="0.55000000000000004">
      <c r="A66" s="3" t="s">
        <v>409</v>
      </c>
      <c r="B66" s="19"/>
      <c r="C66" s="19"/>
      <c r="D66" s="19"/>
      <c r="E66" s="19"/>
      <c r="F66" s="19"/>
      <c r="G66" s="19"/>
      <c r="H66" s="30" t="e">
        <f t="shared" si="0"/>
        <v>#DIV/0!</v>
      </c>
      <c r="I66" s="107"/>
      <c r="J66" s="108"/>
      <c r="K66" s="28"/>
      <c r="L66" s="160"/>
      <c r="M66" s="185"/>
    </row>
    <row r="67" spans="1:13" x14ac:dyDescent="0.5">
      <c r="A67" s="3" t="s">
        <v>410</v>
      </c>
      <c r="B67" s="19"/>
      <c r="C67" s="19"/>
      <c r="D67" s="19"/>
      <c r="E67" s="19"/>
      <c r="F67" s="19"/>
      <c r="G67" s="19"/>
      <c r="H67" s="30" t="e">
        <f t="shared" si="0"/>
        <v>#DIV/0!</v>
      </c>
      <c r="I67" s="72"/>
      <c r="J67" s="72"/>
      <c r="K67" s="28"/>
      <c r="L67" s="159" t="s">
        <v>497</v>
      </c>
      <c r="M67" s="184" t="e">
        <f>AVERAGEIF(B67:B70,"&lt;&gt;Deferred",H67:H70)</f>
        <v>#DIV/0!</v>
      </c>
    </row>
    <row r="68" spans="1:13" x14ac:dyDescent="0.5">
      <c r="A68" s="3" t="s">
        <v>411</v>
      </c>
      <c r="B68" s="19"/>
      <c r="C68" s="19"/>
      <c r="D68" s="19"/>
      <c r="E68" s="19"/>
      <c r="F68" s="19"/>
      <c r="G68" s="19"/>
      <c r="H68" s="30" t="e">
        <f t="shared" si="0"/>
        <v>#DIV/0!</v>
      </c>
      <c r="I68" s="110"/>
      <c r="J68" s="72"/>
      <c r="K68" s="28"/>
      <c r="L68" s="158"/>
      <c r="M68" s="186"/>
    </row>
    <row r="69" spans="1:13" x14ac:dyDescent="0.5">
      <c r="A69" s="3" t="s">
        <v>412</v>
      </c>
      <c r="B69" s="19"/>
      <c r="C69" s="19"/>
      <c r="D69" s="19"/>
      <c r="E69" s="19"/>
      <c r="F69" s="19"/>
      <c r="G69" s="19"/>
      <c r="H69" s="30" t="e">
        <f t="shared" ref="H69:H74" si="1">AVERAGE(E69:G69)</f>
        <v>#DIV/0!</v>
      </c>
      <c r="I69" s="110"/>
      <c r="J69" s="109"/>
      <c r="K69" s="28"/>
      <c r="L69" s="158"/>
      <c r="M69" s="186"/>
    </row>
    <row r="70" spans="1:13" ht="16.149999999999999" thickBot="1" x14ac:dyDescent="0.55000000000000004">
      <c r="A70" s="3" t="s">
        <v>413</v>
      </c>
      <c r="B70" s="19"/>
      <c r="C70" s="19"/>
      <c r="D70" s="19"/>
      <c r="E70" s="19"/>
      <c r="F70" s="19"/>
      <c r="G70" s="19"/>
      <c r="H70" s="30" t="e">
        <f t="shared" si="1"/>
        <v>#DIV/0!</v>
      </c>
      <c r="I70" s="110"/>
      <c r="J70" s="109"/>
      <c r="K70" s="28"/>
      <c r="L70" s="160"/>
      <c r="M70" s="185"/>
    </row>
    <row r="71" spans="1:13" x14ac:dyDescent="0.5">
      <c r="A71" s="3" t="s">
        <v>414</v>
      </c>
      <c r="B71" s="19"/>
      <c r="C71" s="19"/>
      <c r="D71" s="19"/>
      <c r="E71" s="19"/>
      <c r="F71" s="19"/>
      <c r="G71" s="19"/>
      <c r="H71" s="30" t="e">
        <f t="shared" si="1"/>
        <v>#DIV/0!</v>
      </c>
      <c r="I71" s="110"/>
      <c r="J71" s="109"/>
      <c r="K71" s="28"/>
      <c r="L71" s="159" t="s">
        <v>498</v>
      </c>
      <c r="M71" s="184" t="e">
        <f>AVERAGEIF(B71:B72,"&lt;&gt;Deferred",H71:H72)</f>
        <v>#DIV/0!</v>
      </c>
    </row>
    <row r="72" spans="1:13" ht="16.149999999999999" thickBot="1" x14ac:dyDescent="0.55000000000000004">
      <c r="A72" s="3" t="s">
        <v>415</v>
      </c>
      <c r="B72" s="19"/>
      <c r="C72" s="19"/>
      <c r="D72" s="19"/>
      <c r="E72" s="19"/>
      <c r="F72" s="19"/>
      <c r="G72" s="19"/>
      <c r="H72" s="30" t="e">
        <f t="shared" si="1"/>
        <v>#DIV/0!</v>
      </c>
      <c r="I72" s="110"/>
      <c r="J72" s="109"/>
      <c r="K72" s="28"/>
      <c r="L72" s="160"/>
      <c r="M72" s="185"/>
    </row>
    <row r="73" spans="1:13" x14ac:dyDescent="0.5">
      <c r="A73" s="3" t="s">
        <v>416</v>
      </c>
      <c r="B73" s="19"/>
      <c r="C73" s="19"/>
      <c r="D73" s="19"/>
      <c r="E73" s="19"/>
      <c r="F73" s="19"/>
      <c r="G73" s="19"/>
      <c r="H73" s="30" t="e">
        <f t="shared" si="1"/>
        <v>#DIV/0!</v>
      </c>
      <c r="I73" s="110"/>
      <c r="J73" s="109"/>
      <c r="K73" s="28"/>
      <c r="L73" s="159" t="s">
        <v>499</v>
      </c>
      <c r="M73" s="184" t="e">
        <f>AVERAGEIF(B73:B74,"&lt;&gt;Deferred",H73:H74)</f>
        <v>#DIV/0!</v>
      </c>
    </row>
    <row r="74" spans="1:13" ht="16.149999999999999" thickBot="1" x14ac:dyDescent="0.55000000000000004">
      <c r="A74" s="3" t="s">
        <v>417</v>
      </c>
      <c r="B74" s="19"/>
      <c r="C74" s="19"/>
      <c r="D74" s="19"/>
      <c r="E74" s="19"/>
      <c r="F74" s="19"/>
      <c r="G74" s="19"/>
      <c r="H74" s="30" t="e">
        <f t="shared" si="1"/>
        <v>#DIV/0!</v>
      </c>
      <c r="I74" s="110"/>
      <c r="J74" s="108"/>
      <c r="K74" s="28"/>
      <c r="L74" s="160"/>
      <c r="M74" s="185"/>
    </row>
    <row r="75" spans="1:13" ht="21.4" thickBot="1" x14ac:dyDescent="0.7">
      <c r="A75" s="135" t="s">
        <v>421</v>
      </c>
      <c r="B75" s="6"/>
      <c r="C75" s="6"/>
      <c r="D75" s="6"/>
      <c r="E75" s="83"/>
      <c r="F75" s="83"/>
      <c r="G75" s="83"/>
      <c r="H75" s="83"/>
      <c r="I75" s="101"/>
      <c r="J75" s="101"/>
      <c r="K75" s="26"/>
      <c r="L75" s="18" t="s">
        <v>433</v>
      </c>
      <c r="M75" s="23" t="e">
        <f>AVERAGE(M4:M74)</f>
        <v>#DIV/0!</v>
      </c>
    </row>
  </sheetData>
  <autoFilter ref="A3:H75" xr:uid="{00000000-0009-0000-0000-000007000000}"/>
  <mergeCells count="37">
    <mergeCell ref="L73:L74"/>
    <mergeCell ref="L64:L66"/>
    <mergeCell ref="L67:L70"/>
    <mergeCell ref="L71:L72"/>
    <mergeCell ref="L39:L40"/>
    <mergeCell ref="L41:L45"/>
    <mergeCell ref="L46:L54"/>
    <mergeCell ref="L55:L57"/>
    <mergeCell ref="L58:L63"/>
    <mergeCell ref="L20:L22"/>
    <mergeCell ref="L23:L26"/>
    <mergeCell ref="L27:L30"/>
    <mergeCell ref="L31:L34"/>
    <mergeCell ref="L35:L38"/>
    <mergeCell ref="A1:H1"/>
    <mergeCell ref="L4:L7"/>
    <mergeCell ref="L8:L10"/>
    <mergeCell ref="L11:L15"/>
    <mergeCell ref="L16:L19"/>
    <mergeCell ref="M4:M7"/>
    <mergeCell ref="M8:M10"/>
    <mergeCell ref="M11:M15"/>
    <mergeCell ref="M16:M19"/>
    <mergeCell ref="M20:M22"/>
    <mergeCell ref="M23:M26"/>
    <mergeCell ref="M27:M30"/>
    <mergeCell ref="M31:M34"/>
    <mergeCell ref="M35:M38"/>
    <mergeCell ref="M39:M40"/>
    <mergeCell ref="M67:M70"/>
    <mergeCell ref="M71:M72"/>
    <mergeCell ref="M73:M74"/>
    <mergeCell ref="M41:M45"/>
    <mergeCell ref="M46:M54"/>
    <mergeCell ref="M55:M57"/>
    <mergeCell ref="M58:M63"/>
    <mergeCell ref="M64:M66"/>
  </mergeCells>
  <conditionalFormatting sqref="B4:C74">
    <cfRule type="cellIs" dxfId="4" priority="11" operator="equal">
      <formula>"Deferred"</formula>
    </cfRule>
  </conditionalFormatting>
  <conditionalFormatting sqref="K4:K74">
    <cfRule type="cellIs" dxfId="3" priority="7" operator="equal">
      <formula>"Yes"</formula>
    </cfRule>
  </conditionalFormatting>
  <conditionalFormatting sqref="H4:H74">
    <cfRule type="cellIs" dxfId="2" priority="1" operator="between">
      <formula>4</formula>
      <formula>5</formula>
    </cfRule>
    <cfRule type="cellIs" dxfId="1" priority="2" operator="between">
      <formula>2.00001</formula>
      <formula>3.9999999</formula>
    </cfRule>
    <cfRule type="cellIs" dxfId="0" priority="3" operator="between">
      <formula>1</formula>
      <formula>2</formula>
    </cfRule>
  </conditionalFormatting>
  <pageMargins left="0.7" right="0.7" top="0.75" bottom="0.75" header="0.3" footer="0.3"/>
  <pageSetup scale="76" fitToHeight="0" orientation="portrait" r:id="rId1"/>
  <ignoredErrors>
    <ignoredError sqref="A4:A41 A43:A74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66E9855-8564-4D83-B02B-A1DC48DF0109}">
          <x14:formula1>
            <xm:f>Summary!$M$11:$M$15</xm:f>
          </x14:formula1>
          <xm:sqref>B4:B74</xm:sqref>
        </x14:dataValidation>
        <x14:dataValidation type="list" allowBlank="1" showInputMessage="1" showErrorMessage="1" xr:uid="{0E92DA1B-A054-4F36-9E76-FABC5105A7F7}">
          <x14:formula1>
            <xm:f>Summary!$K$11:$K$12</xm:f>
          </x14:formula1>
          <xm:sqref>K4:K74</xm:sqref>
        </x14:dataValidation>
        <x14:dataValidation type="list" allowBlank="1" showInputMessage="1" showErrorMessage="1" xr:uid="{0991C065-C6EE-4333-870E-032839993817}">
          <x14:formula1>
            <xm:f>Summary!$O$1:$O$5</xm:f>
          </x14:formula1>
          <xm:sqref>C4:C74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9920301E0DEB4FB81031DF9F783700" ma:contentTypeVersion="11" ma:contentTypeDescription="Create a new document." ma:contentTypeScope="" ma:versionID="83ee3f654dd30130746a07bc78f224fb">
  <xsd:schema xmlns:xsd="http://www.w3.org/2001/XMLSchema" xmlns:xs="http://www.w3.org/2001/XMLSchema" xmlns:p="http://schemas.microsoft.com/office/2006/metadata/properties" xmlns:ns3="4b0bcfda-c210-4a99-8990-999f50762f90" xmlns:ns4="fbc96ccc-fa5e-436a-918a-3d882667f222" targetNamespace="http://schemas.microsoft.com/office/2006/metadata/properties" ma:root="true" ma:fieldsID="d33fc93e465340f6b4c0db9e7473780b" ns3:_="" ns4:_="">
    <xsd:import namespace="4b0bcfda-c210-4a99-8990-999f50762f90"/>
    <xsd:import namespace="fbc96ccc-fa5e-436a-918a-3d882667f2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bcfda-c210-4a99-8990-999f50762f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96ccc-fa5e-436a-918a-3d882667f2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2CF4F-B674-4213-A1AE-4BBC15B7521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4b0bcfda-c210-4a99-8990-999f50762f90"/>
    <ds:schemaRef ds:uri="http://purl.org/dc/dcmitype/"/>
    <ds:schemaRef ds:uri="http://www.w3.org/XML/1998/namespace"/>
    <ds:schemaRef ds:uri="fbc96ccc-fa5e-436a-918a-3d882667f22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2B06399-C5D0-4AE3-A9F6-91F7CABBE0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767729-BBC1-40FB-9DC9-453596B624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0bcfda-c210-4a99-8990-999f50762f90"/>
    <ds:schemaRef ds:uri="fbc96ccc-fa5e-436a-918a-3d882667f2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Element 1</vt:lpstr>
      <vt:lpstr>Element 2</vt:lpstr>
      <vt:lpstr>Element 3</vt:lpstr>
      <vt:lpstr>Element 4</vt:lpstr>
      <vt:lpstr>Element 5</vt:lpstr>
      <vt:lpstr>Element 6</vt:lpstr>
      <vt:lpstr>Element 7</vt:lpstr>
      <vt:lpstr>'Element 1'!Print_Area</vt:lpstr>
      <vt:lpstr>'Element 2'!Print_Area</vt:lpstr>
      <vt:lpstr>'Element 3'!Print_Area</vt:lpstr>
      <vt:lpstr>'Element 4'!Print_Area</vt:lpstr>
      <vt:lpstr>'Element 5'!Print_Area</vt:lpstr>
      <vt:lpstr>'Element 6'!Print_Area</vt:lpstr>
      <vt:lpstr>'Element 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Contreras</dc:creator>
  <cp:lastModifiedBy>Jordan Webb</cp:lastModifiedBy>
  <cp:lastPrinted>2018-03-30T18:06:51Z</cp:lastPrinted>
  <dcterms:created xsi:type="dcterms:W3CDTF">2018-03-30T15:34:39Z</dcterms:created>
  <dcterms:modified xsi:type="dcterms:W3CDTF">2021-03-15T19:27:56Z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0x010100CB9920301E0DEB4FB81031DF9F783700</vt:lpwstr>
  </property>
</Properties>
</file>